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NbTirParDiv" sheetId="1" r:id="rId1"/>
    <sheet name="indiividuel  " sheetId="2" r:id="rId2"/>
    <sheet name="EQUIPES  " sheetId="3" r:id="rId3"/>
    <sheet name="STATISTIQUE  ETE 2024 " sheetId="4" r:id="rId4"/>
    <sheet name="2024 DN  ETE" sheetId="5" r:id="rId5"/>
  </sheets>
  <definedNames>
    <definedName name="_xlnm.Print_Area" localSheetId="2">'EQUIPES  '!$A$1:$L$309</definedName>
    <definedName name="_xlnm.Print_Area" localSheetId="1">'indiividuel  '!$A$1:$M$344</definedName>
    <definedName name="NbTirParDiv">'NbTirParDiv'!$A$1:$C$37</definedName>
  </definedNames>
  <calcPr fullCalcOnLoad="1"/>
</workbook>
</file>

<file path=xl/sharedStrings.xml><?xml version="1.0" encoding="utf-8"?>
<sst xmlns="http://schemas.openxmlformats.org/spreadsheetml/2006/main" count="3038" uniqueCount="520">
  <si>
    <t>Discipline</t>
  </si>
  <si>
    <t>Division</t>
  </si>
  <si>
    <t>Nb tireur</t>
  </si>
  <si>
    <t>Carabine 10m Gout</t>
  </si>
  <si>
    <t>Division 1</t>
  </si>
  <si>
    <t>Division 2</t>
  </si>
  <si>
    <t>Division 3</t>
  </si>
  <si>
    <t>13/14 ans</t>
  </si>
  <si>
    <t>15/16 ans</t>
  </si>
  <si>
    <t>Dames</t>
  </si>
  <si>
    <t>Vétérans</t>
  </si>
  <si>
    <t>Carabine 10m Ternois</t>
  </si>
  <si>
    <t>Excellence</t>
  </si>
  <si>
    <t>Honneur</t>
  </si>
  <si>
    <t>Promotion</t>
  </si>
  <si>
    <t>Carabine 10m Ternois Hand</t>
  </si>
  <si>
    <t>Carabine 10m Chapuis</t>
  </si>
  <si>
    <t>10 ans et moins</t>
  </si>
  <si>
    <t>11/12 ans</t>
  </si>
  <si>
    <t>Pistolet 10m Pelletier</t>
  </si>
  <si>
    <t>Pistolet 10m Ternois</t>
  </si>
  <si>
    <t>Pistolet 10m Chapuis</t>
  </si>
  <si>
    <t>Carabine 50m Gout</t>
  </si>
  <si>
    <t>Carabine 50m Ternois</t>
  </si>
  <si>
    <t>Pistolet 25m Libre</t>
  </si>
  <si>
    <t>Pistolet 25m Standard</t>
  </si>
  <si>
    <t>Arbalète Match</t>
  </si>
  <si>
    <t>Arbalète Loisir</t>
  </si>
  <si>
    <t>17 ans et plus</t>
  </si>
  <si>
    <t>13/16 ans</t>
  </si>
  <si>
    <t>Lieu</t>
  </si>
  <si>
    <t>Date</t>
  </si>
  <si>
    <t>TypeChamp</t>
  </si>
  <si>
    <t>Texte46</t>
  </si>
  <si>
    <t>Class</t>
  </si>
  <si>
    <t>Club</t>
  </si>
  <si>
    <t>Nom</t>
  </si>
  <si>
    <t>ResAnTir</t>
  </si>
  <si>
    <t>ResLicTir</t>
  </si>
  <si>
    <t>S1</t>
  </si>
  <si>
    <t>S2</t>
  </si>
  <si>
    <t>S3</t>
  </si>
  <si>
    <t>Total</t>
  </si>
  <si>
    <t>Carabine 10m Gout      Division 1</t>
  </si>
  <si>
    <t>59 Lomme</t>
  </si>
  <si>
    <t>MERCIER CELINE</t>
  </si>
  <si>
    <t>123,</t>
  </si>
  <si>
    <t xml:space="preserve">Hazebrouck  </t>
  </si>
  <si>
    <t>BRACKMAN ANCELINE</t>
  </si>
  <si>
    <t>1236,</t>
  </si>
  <si>
    <t xml:space="preserve">7 &amp; 8 avril 2024 </t>
  </si>
  <si>
    <t>59 Auby</t>
  </si>
  <si>
    <t>CATHELAIN SAMUEL</t>
  </si>
  <si>
    <t>6615453</t>
  </si>
  <si>
    <t xml:space="preserve">pistolet  et carabine  </t>
  </si>
  <si>
    <t>59 Hellemmes</t>
  </si>
  <si>
    <t>LEMAIRE DAVID</t>
  </si>
  <si>
    <t>58006409</t>
  </si>
  <si>
    <t>CARON HUGUES</t>
  </si>
  <si>
    <t>99026552</t>
  </si>
  <si>
    <t>QUIDE VINCENT</t>
  </si>
  <si>
    <t>99143735</t>
  </si>
  <si>
    <t>Carabine 10m Gout      Division 2</t>
  </si>
  <si>
    <t>59 Nomain</t>
  </si>
  <si>
    <t>WACQUIER PAULINE</t>
  </si>
  <si>
    <t>94057341</t>
  </si>
  <si>
    <t>NOLIN -LACOMBLEZ MADYSON</t>
  </si>
  <si>
    <t>99145108</t>
  </si>
  <si>
    <t>GIRARDIN BENOIT</t>
  </si>
  <si>
    <t>99115312</t>
  </si>
  <si>
    <t>MINNE ROGER</t>
  </si>
  <si>
    <t>96226252</t>
  </si>
  <si>
    <t>CAREME LAURENT</t>
  </si>
  <si>
    <t>3368835</t>
  </si>
  <si>
    <t>59 Bruay-sur-Escaut</t>
  </si>
  <si>
    <t>PRZYBYLSKI LAURENT</t>
  </si>
  <si>
    <t>99029340</t>
  </si>
  <si>
    <t>MARCHAND FLEURINE</t>
  </si>
  <si>
    <t>96220949</t>
  </si>
  <si>
    <t>DELOHEN ELINA</t>
  </si>
  <si>
    <t>99133637</t>
  </si>
  <si>
    <t>LESAFFRE DELPHINE</t>
  </si>
  <si>
    <t>99142140</t>
  </si>
  <si>
    <t>TOUCHE STEPHANIE</t>
  </si>
  <si>
    <t>99130294</t>
  </si>
  <si>
    <t>59 Wambrechies</t>
  </si>
  <si>
    <t>KIECKEN PHILIPPE</t>
  </si>
  <si>
    <t>96215402</t>
  </si>
  <si>
    <t>59 Moncheaux</t>
  </si>
  <si>
    <t>VANLITSENBURGH MAXENCE</t>
  </si>
  <si>
    <t>3377436</t>
  </si>
  <si>
    <t>MORTREUX JEAN  -LOUIS</t>
  </si>
  <si>
    <t>94039935</t>
  </si>
  <si>
    <t>TAVERNIER JASON</t>
  </si>
  <si>
    <t>99143780</t>
  </si>
  <si>
    <t>Carabine 10m Gout      Division 3</t>
  </si>
  <si>
    <t>59 Ronchin</t>
  </si>
  <si>
    <t>BOUDET ANTOINE</t>
  </si>
  <si>
    <t>99072497</t>
  </si>
  <si>
    <t>VERMERSCH THOMAS</t>
  </si>
  <si>
    <t>96215427</t>
  </si>
  <si>
    <t>SEMENS STEPHANIE</t>
  </si>
  <si>
    <t>99142703</t>
  </si>
  <si>
    <t>DHENRY ISABELLE</t>
  </si>
  <si>
    <t>99058032</t>
  </si>
  <si>
    <t>TIBERGHIEN LAURENT</t>
  </si>
  <si>
    <t>99027472</t>
  </si>
  <si>
    <t>LABY PATRICK</t>
  </si>
  <si>
    <t>94038691</t>
  </si>
  <si>
    <t>COUTEAU JEAN-RENE</t>
  </si>
  <si>
    <t>47016081</t>
  </si>
  <si>
    <t>DELOHEN FRANCK</t>
  </si>
  <si>
    <t>99113638</t>
  </si>
  <si>
    <t>LEGRAND JÉRÔME</t>
  </si>
  <si>
    <t>99132417</t>
  </si>
  <si>
    <t>TONNERRE PIERRE OLIVIER</t>
  </si>
  <si>
    <t>99139097</t>
  </si>
  <si>
    <t>DUBUISSON RICHARD</t>
  </si>
  <si>
    <t>99109576</t>
  </si>
  <si>
    <t>HOSTEKINT JEROME</t>
  </si>
  <si>
    <t>99142138</t>
  </si>
  <si>
    <t>ETTAOUSSI MOHAMED</t>
  </si>
  <si>
    <t>99135506</t>
  </si>
  <si>
    <t>BUCHEZ MANDY</t>
  </si>
  <si>
    <t>99141376</t>
  </si>
  <si>
    <t>DELELYS DIDIER</t>
  </si>
  <si>
    <t>99003910</t>
  </si>
  <si>
    <t>FREMEAUX MAXIME</t>
  </si>
  <si>
    <t>99139094</t>
  </si>
  <si>
    <t>OLIVIER ELODIE</t>
  </si>
  <si>
    <t>99136416</t>
  </si>
  <si>
    <t>59 Marchiennes</t>
  </si>
  <si>
    <t>COILLET ERIC</t>
  </si>
  <si>
    <t>99070493</t>
  </si>
  <si>
    <t>FRULEUX MATHIS</t>
  </si>
  <si>
    <t>99150377</t>
  </si>
  <si>
    <t>SAUVAGE LAURENT</t>
  </si>
  <si>
    <t>99136080</t>
  </si>
  <si>
    <t>Carabine 10m Gout      13/14 ans</t>
  </si>
  <si>
    <t>HENDOUX JANELLE</t>
  </si>
  <si>
    <t>99141956</t>
  </si>
  <si>
    <t>SAUVAGE MANON</t>
  </si>
  <si>
    <t>99123571</t>
  </si>
  <si>
    <t>VERHAEST ASTRID</t>
  </si>
  <si>
    <t>99130361</t>
  </si>
  <si>
    <t>MOINEAU AMBRE</t>
  </si>
  <si>
    <t>99112600</t>
  </si>
  <si>
    <t>Carabine 10m Gout      15/16 ans</t>
  </si>
  <si>
    <t>59 Hazebrouck</t>
  </si>
  <si>
    <t>BOGAERT ELODIE</t>
  </si>
  <si>
    <t>99155347</t>
  </si>
  <si>
    <t>LAGACHE LENA</t>
  </si>
  <si>
    <t>99136081</t>
  </si>
  <si>
    <t>BRANQUART MICHEL EDOUARD</t>
  </si>
  <si>
    <t>990859924</t>
  </si>
  <si>
    <t>STACHOWIACK MATHIS</t>
  </si>
  <si>
    <t>99123562</t>
  </si>
  <si>
    <t>LEGRAND ESTEBAN</t>
  </si>
  <si>
    <t>99130315</t>
  </si>
  <si>
    <t>Carabine 10m Gout      Dames</t>
  </si>
  <si>
    <t>Carabine 10m Gout      Vétérans</t>
  </si>
  <si>
    <t>GESQUIERE THIERRY</t>
  </si>
  <si>
    <t>99017722</t>
  </si>
  <si>
    <t>POITEVIN GERARD</t>
  </si>
  <si>
    <t>92016358</t>
  </si>
  <si>
    <t>PRUVOT EDMOND</t>
  </si>
  <si>
    <t>43275441</t>
  </si>
  <si>
    <t>CAULIER YVES</t>
  </si>
  <si>
    <t>6199416</t>
  </si>
  <si>
    <t>CHARBONNIER JEAN-RAYMOND</t>
  </si>
  <si>
    <t>9199411</t>
  </si>
  <si>
    <t>GRONERT CATHERINE</t>
  </si>
  <si>
    <t>99094057</t>
  </si>
  <si>
    <t>Carabine 10m Ternois      Excellence</t>
  </si>
  <si>
    <t>Carabine 10m Ternois      Honneur</t>
  </si>
  <si>
    <t>DELPORTE NOLAN</t>
  </si>
  <si>
    <t>99118695</t>
  </si>
  <si>
    <t>PERNET ALEXIS</t>
  </si>
  <si>
    <t>99104764</t>
  </si>
  <si>
    <t>DELPORTE PHILIPPE</t>
  </si>
  <si>
    <t>99118693</t>
  </si>
  <si>
    <t>MERLUZZI MARC</t>
  </si>
  <si>
    <t>94055012</t>
  </si>
  <si>
    <t>KNOCKAERT ERIC</t>
  </si>
  <si>
    <t>99071731</t>
  </si>
  <si>
    <t>ROBTON PATRICK</t>
  </si>
  <si>
    <t>99014538</t>
  </si>
  <si>
    <t>59 Hondschoote</t>
  </si>
  <si>
    <t>MEURISSE ALWENA</t>
  </si>
  <si>
    <t>99111393</t>
  </si>
  <si>
    <t>LABBBACI YASMINE</t>
  </si>
  <si>
    <t>99080873</t>
  </si>
  <si>
    <t>Carabine 10m Ternois      Promotion</t>
  </si>
  <si>
    <t>DOLPHENS CHARLES</t>
  </si>
  <si>
    <t>99155771</t>
  </si>
  <si>
    <t>HALLAERT NATHAN</t>
  </si>
  <si>
    <t>9915573</t>
  </si>
  <si>
    <t>DA ROCHA CHARLOTTE</t>
  </si>
  <si>
    <t>99155786</t>
  </si>
  <si>
    <t>SOURISSEAU LOUISSON</t>
  </si>
  <si>
    <t>99159330</t>
  </si>
  <si>
    <t>BLONDE LAETITIA</t>
  </si>
  <si>
    <t>99153030</t>
  </si>
  <si>
    <t>PIFFRET LANA</t>
  </si>
  <si>
    <t>99155327</t>
  </si>
  <si>
    <t xml:space="preserve"> DUBART LUDIVINE</t>
  </si>
  <si>
    <t>99113195</t>
  </si>
  <si>
    <t>VALIN YVES</t>
  </si>
  <si>
    <t>99155669</t>
  </si>
  <si>
    <t>FAVATA MATTÉO</t>
  </si>
  <si>
    <t>ROLLEZ SERGE</t>
  </si>
  <si>
    <t>96225938</t>
  </si>
  <si>
    <t>DEVOS JOEL</t>
  </si>
  <si>
    <t>3371802</t>
  </si>
  <si>
    <t>BRISSE - CARRU MAÊL</t>
  </si>
  <si>
    <t>99100597</t>
  </si>
  <si>
    <t>MOINEAU JEAN-MICHEL</t>
  </si>
  <si>
    <t>99133576</t>
  </si>
  <si>
    <t>PERNET GUY</t>
  </si>
  <si>
    <t>99130016</t>
  </si>
  <si>
    <t>MOINEAU SEVERINE</t>
  </si>
  <si>
    <t>99132434</t>
  </si>
  <si>
    <t>DOLPHENS LAURENT</t>
  </si>
  <si>
    <t>99155772</t>
  </si>
  <si>
    <t>BRISSE EMMANUEL</t>
  </si>
  <si>
    <t>99100596</t>
  </si>
  <si>
    <t>VERRO TEDDY</t>
  </si>
  <si>
    <t>99140689</t>
  </si>
  <si>
    <t>PLATTEAU CHRISTOPHE</t>
  </si>
  <si>
    <t>99155778</t>
  </si>
  <si>
    <t xml:space="preserve">Carabine 10m Ternois Hand      </t>
  </si>
  <si>
    <t>BUISINE LAURA</t>
  </si>
  <si>
    <t>99130288</t>
  </si>
  <si>
    <t>Carabine 10m Chapuis      10 ans et moins</t>
  </si>
  <si>
    <t>WISSOCQ CAPUCINE</t>
  </si>
  <si>
    <t>99155737</t>
  </si>
  <si>
    <t>STACHOWIACK ADELE</t>
  </si>
  <si>
    <t>99155736</t>
  </si>
  <si>
    <t>TAVERNIER ENZO</t>
  </si>
  <si>
    <t>99150376</t>
  </si>
  <si>
    <t>DELPORTE ELIO</t>
  </si>
  <si>
    <t>99155348</t>
  </si>
  <si>
    <t>MOINEAU LOUIS</t>
  </si>
  <si>
    <t>99125658</t>
  </si>
  <si>
    <t>Carabine 10m Chapuis      11/12 ans</t>
  </si>
  <si>
    <t>LEGRAND SERENA</t>
  </si>
  <si>
    <t>99143781</t>
  </si>
  <si>
    <t>DUFOUR AÏDAN</t>
  </si>
  <si>
    <t>99098693</t>
  </si>
  <si>
    <t>LISBET LENA</t>
  </si>
  <si>
    <t>126,</t>
  </si>
  <si>
    <t>GLAVIER JADE</t>
  </si>
  <si>
    <t>99033508</t>
  </si>
  <si>
    <t>PERNET ANAÎS</t>
  </si>
  <si>
    <t>99147530</t>
  </si>
  <si>
    <t>LEBOUT GASPARD</t>
  </si>
  <si>
    <t>99136083</t>
  </si>
  <si>
    <t>Pistolet 10m Pelletier      Division 1</t>
  </si>
  <si>
    <t>ROSSINI PIERRE</t>
  </si>
  <si>
    <t>99156402</t>
  </si>
  <si>
    <t>CAREME LIONEL</t>
  </si>
  <si>
    <t>96215358</t>
  </si>
  <si>
    <t>BEAUMONT PAUL</t>
  </si>
  <si>
    <t>96215682</t>
  </si>
  <si>
    <t>Pistolet 10m Pelletier      Division 2</t>
  </si>
  <si>
    <t>LEGRAND CHRISTOPHE</t>
  </si>
  <si>
    <t>94063209</t>
  </si>
  <si>
    <t>TOURBEZ DANIEL</t>
  </si>
  <si>
    <t>43275634</t>
  </si>
  <si>
    <t>BEAUMONT CHRISTELLE</t>
  </si>
  <si>
    <t>99027496</t>
  </si>
  <si>
    <t>LEMOINE CLAUDE</t>
  </si>
  <si>
    <t>47169296</t>
  </si>
  <si>
    <t>DEPLANQUE SÉBASTIEN</t>
  </si>
  <si>
    <t>99143784</t>
  </si>
  <si>
    <t>LEFEBVRE NICOLAS</t>
  </si>
  <si>
    <t>99098369</t>
  </si>
  <si>
    <t>Pistolet 10m Pelletier      Division 3</t>
  </si>
  <si>
    <t>VERCAMER WILLY</t>
  </si>
  <si>
    <t>96223989</t>
  </si>
  <si>
    <t>LOISON MARC</t>
  </si>
  <si>
    <t>99130291</t>
  </si>
  <si>
    <t>VERCAMER ALEXANDRA</t>
  </si>
  <si>
    <t>96223988</t>
  </si>
  <si>
    <t>VERHAEST JOHANN</t>
  </si>
  <si>
    <t>99122706</t>
  </si>
  <si>
    <t>PREVOT ALEXIS</t>
  </si>
  <si>
    <t>99014350</t>
  </si>
  <si>
    <t>Pistolet 10m Pelletier      13/14 ans</t>
  </si>
  <si>
    <t>Pistolet 10m Ternois      Excellence</t>
  </si>
  <si>
    <t>STEENKISTE SAMUEL</t>
  </si>
  <si>
    <t>333492</t>
  </si>
  <si>
    <t>BOIDIN CLAUDE</t>
  </si>
  <si>
    <t>5214384</t>
  </si>
  <si>
    <t>BAUDOIN ARNAUD</t>
  </si>
  <si>
    <t>94045032</t>
  </si>
  <si>
    <t>Pistolet 10m Ternois      Honneur</t>
  </si>
  <si>
    <t>Pistolet 10m Ternois      Promotion</t>
  </si>
  <si>
    <t>ROLLEZ SIEBBE</t>
  </si>
  <si>
    <t>99140803</t>
  </si>
  <si>
    <t>VAYSSE OLIVIA</t>
  </si>
  <si>
    <t>99163922</t>
  </si>
  <si>
    <t>HARIVEL GUYLAINE</t>
  </si>
  <si>
    <t>99155774</t>
  </si>
  <si>
    <t>NESSLANY SAMUEL</t>
  </si>
  <si>
    <t>99155350</t>
  </si>
  <si>
    <t>FLAMENT MICKAEL</t>
  </si>
  <si>
    <t>99104759</t>
  </si>
  <si>
    <t>DELDIQUE PHILIPPE</t>
  </si>
  <si>
    <t>53088973</t>
  </si>
  <si>
    <t>Pistolet 10m Chapuis      10 ans et moins</t>
  </si>
  <si>
    <t>Pistolet 10m Chapuis      11/12 ans</t>
  </si>
  <si>
    <t xml:space="preserve">Ronchin  </t>
  </si>
  <si>
    <t>Carabine 50m Gout      Division 1</t>
  </si>
  <si>
    <t>CARPENTIER AGNES</t>
  </si>
  <si>
    <t>99085943</t>
  </si>
  <si>
    <t>CARPENTIER DIDIER</t>
  </si>
  <si>
    <t>99069996</t>
  </si>
  <si>
    <t>Carabine 50m Gout      Division 2</t>
  </si>
  <si>
    <t>Carabine 50m Gout      Division 3</t>
  </si>
  <si>
    <t>Carabine 50m Ternois      Excellence</t>
  </si>
  <si>
    <t>Carabine 50m Ternois      Honneur</t>
  </si>
  <si>
    <t>CATTOEN ALEXANDRE</t>
  </si>
  <si>
    <t>99021151</t>
  </si>
  <si>
    <t>Carabine 50m Ternois      Promotion</t>
  </si>
  <si>
    <t>Pistolet 25m Libre      Division 2</t>
  </si>
  <si>
    <t>GROS FABRICE</t>
  </si>
  <si>
    <t>65613101</t>
  </si>
  <si>
    <t>WINIAR LIONEL</t>
  </si>
  <si>
    <t>99013662</t>
  </si>
  <si>
    <t>BARRE OLIVIER</t>
  </si>
  <si>
    <t>94060039</t>
  </si>
  <si>
    <t>Pistolet 25m Libre      Division 3</t>
  </si>
  <si>
    <t>Pistolet 25m Standard      Division 2</t>
  </si>
  <si>
    <t>Pistolet 25m Standard      Division 3</t>
  </si>
  <si>
    <t>Arbalète Match      Division 1</t>
  </si>
  <si>
    <t>RICHIEZ FABRICE</t>
  </si>
  <si>
    <t>991023197</t>
  </si>
  <si>
    <t>BOURIN CYRIL</t>
  </si>
  <si>
    <t>55184541</t>
  </si>
  <si>
    <t>59 Tourcoing</t>
  </si>
  <si>
    <t>MENET MICHEL</t>
  </si>
  <si>
    <t>61072299</t>
  </si>
  <si>
    <t>CAULIER VALENTIN</t>
  </si>
  <si>
    <t>55185078</t>
  </si>
  <si>
    <t>Arbalète Match      Division 2</t>
  </si>
  <si>
    <t>GUINCHARD STEPHANE</t>
  </si>
  <si>
    <t>96225936</t>
  </si>
  <si>
    <t>LECOEUVRE PASCAL</t>
  </si>
  <si>
    <t>47017283</t>
  </si>
  <si>
    <t>BEULQUE JEAN-NOEL</t>
  </si>
  <si>
    <t>94060047</t>
  </si>
  <si>
    <t>WICKE FABRICE</t>
  </si>
  <si>
    <t>99014605</t>
  </si>
  <si>
    <t>WICKE LUDIVINE</t>
  </si>
  <si>
    <t>99062177</t>
  </si>
  <si>
    <t>MARILLIER FRANCIS</t>
  </si>
  <si>
    <t>99072969</t>
  </si>
  <si>
    <t>VILPOUX JULIE</t>
  </si>
  <si>
    <t>99085908</t>
  </si>
  <si>
    <t>GARDIEN BRIGITTE</t>
  </si>
  <si>
    <t>94057340</t>
  </si>
  <si>
    <t>FRANCQ CLAUDIE</t>
  </si>
  <si>
    <t>94044830</t>
  </si>
  <si>
    <t>DESMIS PATRICK</t>
  </si>
  <si>
    <t>99088884</t>
  </si>
  <si>
    <t>IMBAUT MICHELE</t>
  </si>
  <si>
    <t>99154265</t>
  </si>
  <si>
    <t>BLONDE NICOLAS</t>
  </si>
  <si>
    <t>94054946</t>
  </si>
  <si>
    <t>CARTON PHILIPPE</t>
  </si>
  <si>
    <t>96220627</t>
  </si>
  <si>
    <t>BLONDE DOROTHÉ</t>
  </si>
  <si>
    <t>99133809</t>
  </si>
  <si>
    <t>VAN LABEKE MICHELE</t>
  </si>
  <si>
    <t>96216754</t>
  </si>
  <si>
    <t>DELAHAYE CHRISTINE</t>
  </si>
  <si>
    <t>94061314</t>
  </si>
  <si>
    <t>Arbalète Loisir      17 ans et plus</t>
  </si>
  <si>
    <t>Arbalète Loisir      13/16 ans</t>
  </si>
  <si>
    <t>LibDisc</t>
  </si>
  <si>
    <t>Texte35</t>
  </si>
  <si>
    <t>Texte37</t>
  </si>
  <si>
    <t>ResDepClubTir</t>
  </si>
  <si>
    <t>ResNomClubTir</t>
  </si>
  <si>
    <t>Texte36</t>
  </si>
  <si>
    <t>ResNomTir</t>
  </si>
  <si>
    <t>Expr1</t>
  </si>
  <si>
    <t>Hellemmes 1</t>
  </si>
  <si>
    <t>Moncheaux 1</t>
  </si>
  <si>
    <t>Nomain 1</t>
  </si>
  <si>
    <t>Auby 1</t>
  </si>
  <si>
    <t>Ronchin 1</t>
  </si>
  <si>
    <t>Lomme 1</t>
  </si>
  <si>
    <t>Bruay-sur-Escaut 1</t>
  </si>
  <si>
    <t>Hazebrouck 1</t>
  </si>
  <si>
    <t>Marchiennes 1</t>
  </si>
  <si>
    <t>Hondschoote 1</t>
  </si>
  <si>
    <t>Wambrechies 1</t>
  </si>
  <si>
    <t>Lomme 2</t>
  </si>
  <si>
    <t>Lomme 3</t>
  </si>
  <si>
    <t xml:space="preserve">RONCHIN  </t>
  </si>
  <si>
    <t>Tourcoing 1</t>
  </si>
  <si>
    <t>Tableau récapitulatif des tirs "Finale Départemental Eté  (Nord)" saison -2024</t>
  </si>
  <si>
    <t>CLUB</t>
  </si>
  <si>
    <t>CARABINE</t>
  </si>
  <si>
    <t xml:space="preserve">PISTOLET  </t>
  </si>
  <si>
    <t xml:space="preserve"> CARABINE 50 M </t>
  </si>
  <si>
    <t xml:space="preserve">25 M  Standart &amp; Libre </t>
  </si>
  <si>
    <t>TOTAL
Général</t>
  </si>
  <si>
    <t xml:space="preserve">CARABINE  GOUT  ÉTÉ </t>
  </si>
  <si>
    <t xml:space="preserve">Ternois </t>
  </si>
  <si>
    <t>CHAPUIS</t>
  </si>
  <si>
    <t xml:space="preserve"> TERNOIS</t>
  </si>
  <si>
    <t xml:space="preserve">Adultes et Jeunes PELLETIER </t>
  </si>
  <si>
    <t xml:space="preserve"> </t>
  </si>
  <si>
    <t>Carabine 50 m Libre gout</t>
  </si>
  <si>
    <t>Carabine Ternois</t>
  </si>
  <si>
    <t xml:space="preserve">STANDART </t>
  </si>
  <si>
    <t xml:space="preserve">LIBRE </t>
  </si>
  <si>
    <t>D1</t>
  </si>
  <si>
    <t>D2</t>
  </si>
  <si>
    <t>D3</t>
  </si>
  <si>
    <t>Fém</t>
  </si>
  <si>
    <t>55 &amp; +</t>
  </si>
  <si>
    <t>15/16</t>
  </si>
  <si>
    <t>13/14</t>
  </si>
  <si>
    <t>EXC</t>
  </si>
  <si>
    <t>HON</t>
  </si>
  <si>
    <t>PRO</t>
  </si>
  <si>
    <t>11/12</t>
  </si>
  <si>
    <t>10 et -</t>
  </si>
  <si>
    <t>Han</t>
  </si>
  <si>
    <t>13/16</t>
  </si>
  <si>
    <t>NORD</t>
  </si>
  <si>
    <t>AUBY</t>
  </si>
  <si>
    <t>BERGUES</t>
  </si>
  <si>
    <t>BRUAY-SUR-ESCAUT</t>
  </si>
  <si>
    <t>ESCAUTPONT</t>
  </si>
  <si>
    <t>HAZEBROUCK</t>
  </si>
  <si>
    <t>HELLEMMES</t>
  </si>
  <si>
    <t>HONSCHOOTE</t>
  </si>
  <si>
    <t>LOMME</t>
  </si>
  <si>
    <t>MARCHIENNES</t>
  </si>
  <si>
    <t>MONCHEAUX</t>
  </si>
  <si>
    <t>NOMAIN</t>
  </si>
  <si>
    <t>RONCHIN</t>
  </si>
  <si>
    <t xml:space="preserve">Roubaix  JMP </t>
  </si>
  <si>
    <t xml:space="preserve">TOURCOING </t>
  </si>
  <si>
    <t>WAMBRECHIES</t>
  </si>
  <si>
    <t>Total Nord</t>
  </si>
  <si>
    <t>Tableau récapitulatif des tirs "Finale Départemental Eté  (Pas -de -Calais )" saison 2024</t>
  </si>
  <si>
    <t>Carabine 50 m gout</t>
  </si>
  <si>
    <t xml:space="preserve">17 &amp; + </t>
  </si>
  <si>
    <t xml:space="preserve"> M</t>
  </si>
  <si>
    <t>PAS-DE-CALAIS</t>
  </si>
  <si>
    <t>AUCHY-LES-MINES</t>
  </si>
  <si>
    <t xml:space="preserve">ARQUES </t>
  </si>
  <si>
    <t>BETHUNE</t>
  </si>
  <si>
    <t>BEUVRY</t>
  </si>
  <si>
    <t>BOULOGNE-SUR-MER</t>
  </si>
  <si>
    <t>CALAIS</t>
  </si>
  <si>
    <t>CAUCHY-A-LA-TOUR</t>
  </si>
  <si>
    <t xml:space="preserve">COURCELLES LES LENS </t>
  </si>
  <si>
    <t>COURRIERES</t>
  </si>
  <si>
    <t>LISBOURG-HEUCHIN</t>
  </si>
  <si>
    <t>LOISON-SOUS-LENS</t>
  </si>
  <si>
    <t>MONTIGNY-EN-GOHELLE</t>
  </si>
  <si>
    <t xml:space="preserve">NIELLES-LES-Bléquins </t>
  </si>
  <si>
    <t>NOYELLES-GODAULT</t>
  </si>
  <si>
    <t xml:space="preserve">NOYELLES SOUS LENS </t>
  </si>
  <si>
    <t xml:space="preserve">SAINT-LEONARD </t>
  </si>
  <si>
    <t>ST MARTIN-AU-LAERT</t>
  </si>
  <si>
    <t xml:space="preserve">SAMER </t>
  </si>
  <si>
    <t>Total Pas-de-Calais</t>
  </si>
  <si>
    <t>Total régional 59+62</t>
  </si>
  <si>
    <t xml:space="preserve">Total Général  59 +62 </t>
  </si>
  <si>
    <t xml:space="preserve">Tableau récapitulatif des tirs "Finale Départemental (SOMME + OISE  )" saison 2024 </t>
  </si>
  <si>
    <t xml:space="preserve">Somme + Oise </t>
  </si>
  <si>
    <t>ABBEVILLE</t>
  </si>
  <si>
    <t xml:space="preserve">ALBERT </t>
  </si>
  <si>
    <t xml:space="preserve">CAMBRON </t>
  </si>
  <si>
    <t>DOULLENS</t>
  </si>
  <si>
    <t xml:space="preserve">ESTREBOEUF </t>
  </si>
  <si>
    <t>MOREUIL</t>
  </si>
  <si>
    <t xml:space="preserve">QUESNOY- SUR- AIRAINES </t>
  </si>
  <si>
    <t xml:space="preserve">ROSIERES- EN- SANTERRE </t>
  </si>
  <si>
    <t>Total   SOMME</t>
  </si>
  <si>
    <t>BELLEU</t>
  </si>
  <si>
    <t xml:space="preserve">BILLY- SUR-MEUSE  </t>
  </si>
  <si>
    <t xml:space="preserve">GUISE </t>
  </si>
  <si>
    <t>MERCIN-et-VAUX</t>
  </si>
  <si>
    <t>OULCHY-LE-CHÂTEAU</t>
  </si>
  <si>
    <t xml:space="preserve">SOISSON </t>
  </si>
  <si>
    <t xml:space="preserve">VILLENEUVE SAINT GERMAIN </t>
  </si>
  <si>
    <t xml:space="preserve">Total OISE </t>
  </si>
  <si>
    <t xml:space="preserve">Total régional 80 + 02 </t>
  </si>
  <si>
    <t>Tableau récapitulatif des tirs "CRITERIUM  NATIONALE  Disciplines Nouvelles  été  (Nord)" saison 2023-2024</t>
  </si>
  <si>
    <t xml:space="preserve">Arbalètes </t>
  </si>
  <si>
    <t xml:space="preserve">POUDRE NOIRE </t>
  </si>
  <si>
    <t>BALL- TRAPP</t>
  </si>
  <si>
    <t xml:space="preserve">Arbalète March </t>
  </si>
  <si>
    <t>Loisir</t>
  </si>
  <si>
    <t>Géneral</t>
  </si>
  <si>
    <t xml:space="preserve">17 ans + </t>
  </si>
  <si>
    <t xml:space="preserve">13/16 </t>
  </si>
  <si>
    <t xml:space="preserve">Carabine </t>
  </si>
  <si>
    <t xml:space="preserve">FUSIL </t>
  </si>
  <si>
    <t xml:space="preserve">PISTOLET </t>
  </si>
  <si>
    <t xml:space="preserve">REVOLVER </t>
  </si>
  <si>
    <t>17 &amp; +</t>
  </si>
  <si>
    <t xml:space="preserve">ROUBAIX  JMP </t>
  </si>
  <si>
    <t>Tableau récapitulatif des tirs "CRITERIUM  NATIONALE  Disciplines Nouvelles  été  (Pas de Calais )" saison 2024</t>
  </si>
  <si>
    <t>BALL- STAP</t>
  </si>
  <si>
    <t xml:space="preserve">POUDRE NOIRE  </t>
  </si>
  <si>
    <t>Total Général</t>
  </si>
  <si>
    <t>Tableau récapitulatif des tirs "CRITERIUM  NATIONALE  Disciplines Nouvelles  été  (Somme + OISE )" saison 2024</t>
  </si>
  <si>
    <t>²</t>
  </si>
  <si>
    <t xml:space="preserve">Total grande région </t>
  </si>
  <si>
    <t xml:space="preserve">02  -  59 -  62 - 80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</si>
</sst>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6">
    <font>
      <sz val="10"/>
      <name val="MS Sans Serif"/>
      <family val="0"/>
    </font>
    <font>
      <sz val="10"/>
      <name val="Arial"/>
      <family val="0"/>
    </font>
    <font>
      <u val="single"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i/>
      <u val="single"/>
      <sz val="12"/>
      <color indexed="17"/>
      <name val="Arial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2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24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right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vertical="center"/>
    </xf>
    <xf numFmtId="164" fontId="0" fillId="0" borderId="0" xfId="0" applyFill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4" fontId="0" fillId="2" borderId="3" xfId="0" applyFill="1" applyBorder="1" applyAlignment="1">
      <alignment vertical="center"/>
    </xf>
    <xf numFmtId="164" fontId="0" fillId="2" borderId="4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3" borderId="5" xfId="0" applyFont="1" applyFill="1" applyBorder="1" applyAlignment="1">
      <alignment horizontal="center" vertical="center"/>
    </xf>
    <xf numFmtId="164" fontId="0" fillId="3" borderId="6" xfId="0" applyFill="1" applyBorder="1" applyAlignment="1">
      <alignment vertical="center"/>
    </xf>
    <xf numFmtId="164" fontId="0" fillId="3" borderId="7" xfId="0" applyFill="1" applyBorder="1" applyAlignment="1">
      <alignment horizontal="center" vertical="center"/>
    </xf>
    <xf numFmtId="164" fontId="4" fillId="4" borderId="5" xfId="0" applyFont="1" applyFill="1" applyBorder="1" applyAlignment="1">
      <alignment horizontal="center" vertical="center"/>
    </xf>
    <xf numFmtId="164" fontId="0" fillId="4" borderId="6" xfId="0" applyFill="1" applyBorder="1" applyAlignment="1">
      <alignment vertical="center"/>
    </xf>
    <xf numFmtId="164" fontId="0" fillId="4" borderId="7" xfId="0" applyFill="1" applyBorder="1" applyAlignment="1">
      <alignment vertical="center"/>
    </xf>
    <xf numFmtId="164" fontId="4" fillId="5" borderId="0" xfId="0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 horizontal="center" vertical="center" wrapText="1"/>
    </xf>
    <xf numFmtId="164" fontId="0" fillId="6" borderId="8" xfId="0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4" fontId="0" fillId="7" borderId="1" xfId="0" applyFont="1" applyFill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7" borderId="10" xfId="0" applyFont="1" applyFill="1" applyBorder="1" applyAlignment="1">
      <alignment horizontal="center" vertical="center"/>
    </xf>
    <xf numFmtId="164" fontId="0" fillId="8" borderId="11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vertical="center"/>
    </xf>
    <xf numFmtId="164" fontId="0" fillId="3" borderId="13" xfId="0" applyFill="1" applyBorder="1" applyAlignment="1">
      <alignment vertical="center"/>
    </xf>
    <xf numFmtId="164" fontId="0" fillId="3" borderId="14" xfId="0" applyFill="1" applyBorder="1" applyAlignment="1">
      <alignment vertical="center"/>
    </xf>
    <xf numFmtId="164" fontId="0" fillId="3" borderId="15" xfId="0" applyFont="1" applyFill="1" applyBorder="1" applyAlignment="1">
      <alignment horizontal="center" vertical="center"/>
    </xf>
    <xf numFmtId="164" fontId="0" fillId="3" borderId="16" xfId="0" applyFont="1" applyFill="1" applyBorder="1" applyAlignment="1">
      <alignment vertical="center"/>
    </xf>
    <xf numFmtId="164" fontId="0" fillId="3" borderId="17" xfId="0" applyFill="1" applyBorder="1" applyAlignment="1">
      <alignment vertical="center"/>
    </xf>
    <xf numFmtId="164" fontId="0" fillId="3" borderId="0" xfId="0" applyFill="1" applyBorder="1" applyAlignment="1">
      <alignment vertical="center"/>
    </xf>
    <xf numFmtId="164" fontId="0" fillId="3" borderId="18" xfId="0" applyFont="1" applyFill="1" applyBorder="1" applyAlignment="1">
      <alignment horizontal="center" vertical="center"/>
    </xf>
    <xf numFmtId="164" fontId="4" fillId="4" borderId="15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4" fillId="4" borderId="12" xfId="0" applyFont="1" applyFill="1" applyBorder="1" applyAlignment="1">
      <alignment horizontal="left" vertical="center"/>
    </xf>
    <xf numFmtId="164" fontId="0" fillId="4" borderId="13" xfId="0" applyFill="1" applyBorder="1" applyAlignment="1">
      <alignment horizontal="left" vertical="center"/>
    </xf>
    <xf numFmtId="164" fontId="0" fillId="4" borderId="14" xfId="0" applyFill="1" applyBorder="1" applyAlignment="1">
      <alignment horizontal="left" vertical="center"/>
    </xf>
    <xf numFmtId="164" fontId="0" fillId="4" borderId="0" xfId="0" applyFill="1" applyBorder="1" applyAlignment="1">
      <alignment horizontal="left" vertical="center"/>
    </xf>
    <xf numFmtId="164" fontId="0" fillId="4" borderId="18" xfId="0" applyFont="1" applyFill="1" applyBorder="1" applyAlignment="1">
      <alignment horizontal="center" vertical="center"/>
    </xf>
    <xf numFmtId="164" fontId="4" fillId="5" borderId="10" xfId="0" applyFont="1" applyFill="1" applyBorder="1" applyAlignment="1">
      <alignment horizontal="center" vertical="center"/>
    </xf>
    <xf numFmtId="164" fontId="0" fillId="5" borderId="0" xfId="0" applyFill="1" applyBorder="1" applyAlignment="1">
      <alignment horizontal="center" vertical="center"/>
    </xf>
    <xf numFmtId="164" fontId="0" fillId="5" borderId="18" xfId="0" applyFill="1" applyBorder="1" applyAlignment="1">
      <alignment horizontal="center" vertical="center" wrapText="1"/>
    </xf>
    <xf numFmtId="164" fontId="0" fillId="6" borderId="18" xfId="0" applyFill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4" fontId="14" fillId="0" borderId="19" xfId="0" applyFont="1" applyBorder="1" applyAlignment="1">
      <alignment horizontal="center" vertical="center"/>
    </xf>
    <xf numFmtId="164" fontId="14" fillId="0" borderId="20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center" vertical="center"/>
    </xf>
    <xf numFmtId="164" fontId="0" fillId="2" borderId="20" xfId="0" applyFill="1" applyBorder="1" applyAlignment="1">
      <alignment horizontal="center" vertical="center"/>
    </xf>
    <xf numFmtId="164" fontId="17" fillId="0" borderId="20" xfId="0" applyFont="1" applyBorder="1" applyAlignment="1">
      <alignment horizontal="center" vertical="center"/>
    </xf>
    <xf numFmtId="165" fontId="16" fillId="0" borderId="20" xfId="0" applyNumberFormat="1" applyFont="1" applyFill="1" applyBorder="1" applyAlignment="1">
      <alignment horizontal="center" vertical="center"/>
    </xf>
    <xf numFmtId="164" fontId="16" fillId="0" borderId="2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0" fillId="3" borderId="20" xfId="0" applyFill="1" applyBorder="1" applyAlignment="1">
      <alignment horizontal="center" vertical="center"/>
    </xf>
    <xf numFmtId="164" fontId="14" fillId="4" borderId="20" xfId="0" applyFont="1" applyFill="1" applyBorder="1" applyAlignment="1">
      <alignment horizontal="center" vertical="center"/>
    </xf>
    <xf numFmtId="164" fontId="15" fillId="4" borderId="20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0" fillId="4" borderId="20" xfId="0" applyFill="1" applyBorder="1" applyAlignment="1">
      <alignment horizontal="center" vertical="center"/>
    </xf>
    <xf numFmtId="164" fontId="14" fillId="5" borderId="20" xfId="0" applyFont="1" applyFill="1" applyBorder="1" applyAlignment="1">
      <alignment horizontal="center" vertical="center"/>
    </xf>
    <xf numFmtId="164" fontId="0" fillId="5" borderId="20" xfId="0" applyFill="1" applyBorder="1" applyAlignment="1">
      <alignment horizontal="center" vertical="center" wrapText="1"/>
    </xf>
    <xf numFmtId="164" fontId="0" fillId="6" borderId="20" xfId="0" applyFill="1" applyBorder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0" fillId="9" borderId="2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9" borderId="0" xfId="0" applyFill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textRotation="90"/>
    </xf>
    <xf numFmtId="164" fontId="14" fillId="10" borderId="1" xfId="0" applyFont="1" applyFill="1" applyBorder="1" applyAlignment="1">
      <alignment horizontal="center" vertical="center"/>
    </xf>
    <xf numFmtId="164" fontId="0" fillId="11" borderId="1" xfId="0" applyFill="1" applyBorder="1" applyAlignment="1">
      <alignment horizontal="center" vertical="center"/>
    </xf>
    <xf numFmtId="164" fontId="0" fillId="9" borderId="1" xfId="0" applyFont="1" applyFill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4" fillId="11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12" borderId="1" xfId="0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9" fillId="10" borderId="1" xfId="0" applyFont="1" applyFill="1" applyBorder="1" applyAlignment="1">
      <alignment horizontal="center" vertical="center"/>
    </xf>
    <xf numFmtId="164" fontId="0" fillId="13" borderId="0" xfId="0" applyFill="1" applyAlignment="1">
      <alignment horizontal="center" vertical="center"/>
    </xf>
    <xf numFmtId="164" fontId="18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center" vertical="center"/>
    </xf>
    <xf numFmtId="164" fontId="0" fillId="13" borderId="1" xfId="0" applyFill="1" applyBorder="1" applyAlignment="1">
      <alignment horizontal="center" vertical="center"/>
    </xf>
    <xf numFmtId="164" fontId="0" fillId="14" borderId="1" xfId="0" applyFill="1" applyBorder="1" applyAlignment="1">
      <alignment horizontal="center" vertical="center"/>
    </xf>
    <xf numFmtId="164" fontId="0" fillId="15" borderId="1" xfId="0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0" fillId="9" borderId="0" xfId="0" applyFill="1" applyAlignment="1">
      <alignment horizontal="center" vertical="center"/>
    </xf>
    <xf numFmtId="164" fontId="0" fillId="16" borderId="2" xfId="0" applyFont="1" applyFill="1" applyBorder="1" applyAlignment="1">
      <alignment horizontal="center" vertical="center"/>
    </xf>
    <xf numFmtId="164" fontId="0" fillId="16" borderId="3" xfId="0" applyFill="1" applyBorder="1" applyAlignment="1">
      <alignment vertical="center"/>
    </xf>
    <xf numFmtId="164" fontId="0" fillId="16" borderId="4" xfId="0" applyFill="1" applyBorder="1" applyAlignment="1">
      <alignment vertical="center"/>
    </xf>
    <xf numFmtId="164" fontId="0" fillId="16" borderId="8" xfId="0" applyFont="1" applyFill="1" applyBorder="1" applyAlignment="1">
      <alignment horizontal="center" vertical="center"/>
    </xf>
    <xf numFmtId="164" fontId="0" fillId="16" borderId="20" xfId="0" applyFill="1" applyBorder="1" applyAlignment="1">
      <alignment horizontal="center" vertical="center"/>
    </xf>
    <xf numFmtId="164" fontId="14" fillId="4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1" fillId="16" borderId="8" xfId="0" applyFont="1" applyFill="1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5" borderId="8" xfId="0" applyFill="1" applyBorder="1" applyAlignment="1">
      <alignment horizontal="center" vertical="center"/>
    </xf>
    <xf numFmtId="164" fontId="0" fillId="7" borderId="8" xfId="0" applyFill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1" fillId="0" borderId="2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20" fillId="0" borderId="18" xfId="0" applyFont="1" applyFill="1" applyBorder="1" applyAlignment="1">
      <alignment horizontal="center" vertical="center"/>
    </xf>
    <xf numFmtId="164" fontId="0" fillId="15" borderId="8" xfId="0" applyFill="1" applyBorder="1" applyAlignment="1">
      <alignment horizontal="center" vertical="center"/>
    </xf>
    <xf numFmtId="164" fontId="0" fillId="2" borderId="0" xfId="0" applyFill="1" applyBorder="1" applyAlignment="1">
      <alignment horizontal="center" vertical="center"/>
    </xf>
    <xf numFmtId="164" fontId="0" fillId="12" borderId="0" xfId="0" applyFill="1" applyBorder="1" applyAlignment="1">
      <alignment horizontal="center" vertical="center"/>
    </xf>
    <xf numFmtId="164" fontId="0" fillId="6" borderId="0" xfId="0" applyFill="1" applyBorder="1" applyAlignment="1">
      <alignment horizontal="center" vertical="center"/>
    </xf>
    <xf numFmtId="164" fontId="20" fillId="0" borderId="8" xfId="0" applyFont="1" applyFill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4" fillId="17" borderId="24" xfId="0" applyFont="1" applyFill="1" applyBorder="1" applyAlignment="1">
      <alignment horizontal="center" vertical="center"/>
    </xf>
    <xf numFmtId="164" fontId="0" fillId="17" borderId="3" xfId="0" applyFill="1" applyBorder="1" applyAlignment="1">
      <alignment vertical="center"/>
    </xf>
    <xf numFmtId="164" fontId="0" fillId="17" borderId="4" xfId="0" applyFill="1" applyBorder="1" applyAlignment="1">
      <alignment vertical="center"/>
    </xf>
    <xf numFmtId="164" fontId="24" fillId="3" borderId="0" xfId="0" applyFont="1" applyFill="1" applyBorder="1" applyAlignment="1">
      <alignment horizontal="center" vertical="center"/>
    </xf>
    <xf numFmtId="164" fontId="0" fillId="3" borderId="0" xfId="0" applyFill="1" applyAlignment="1">
      <alignment vertical="center"/>
    </xf>
    <xf numFmtId="164" fontId="0" fillId="0" borderId="0" xfId="0" applyFill="1" applyAlignment="1">
      <alignment vertical="center"/>
    </xf>
    <xf numFmtId="164" fontId="24" fillId="13" borderId="10" xfId="0" applyFont="1" applyFill="1" applyBorder="1" applyAlignment="1">
      <alignment horizontal="center" vertical="center"/>
    </xf>
    <xf numFmtId="164" fontId="13" fillId="6" borderId="8" xfId="0" applyFont="1" applyFill="1" applyBorder="1" applyAlignment="1">
      <alignment horizontal="center" vertical="center" wrapText="1"/>
    </xf>
    <xf numFmtId="164" fontId="4" fillId="17" borderId="5" xfId="0" applyFont="1" applyFill="1" applyBorder="1" applyAlignment="1">
      <alignment vertical="center"/>
    </xf>
    <xf numFmtId="164" fontId="0" fillId="17" borderId="7" xfId="0" applyFill="1" applyBorder="1" applyAlignment="1">
      <alignment vertical="center"/>
    </xf>
    <xf numFmtId="164" fontId="0" fillId="0" borderId="9" xfId="0" applyFill="1" applyBorder="1" applyAlignment="1">
      <alignment vertical="center"/>
    </xf>
    <xf numFmtId="164" fontId="4" fillId="17" borderId="10" xfId="0" applyFont="1" applyFill="1" applyBorder="1" applyAlignment="1">
      <alignment horizontal="center" vertical="center"/>
    </xf>
    <xf numFmtId="164" fontId="13" fillId="17" borderId="8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13" fillId="3" borderId="8" xfId="0" applyFont="1" applyFill="1" applyBorder="1" applyAlignment="1">
      <alignment horizontal="center" vertical="center"/>
    </xf>
    <xf numFmtId="164" fontId="4" fillId="13" borderId="13" xfId="0" applyFont="1" applyFill="1" applyBorder="1" applyAlignment="1">
      <alignment horizontal="center" vertical="center"/>
    </xf>
    <xf numFmtId="164" fontId="24" fillId="13" borderId="18" xfId="0" applyFont="1" applyFill="1" applyBorder="1" applyAlignment="1">
      <alignment horizontal="center" vertical="center" wrapText="1"/>
    </xf>
    <xf numFmtId="164" fontId="24" fillId="6" borderId="18" xfId="0" applyFont="1" applyFill="1" applyBorder="1" applyAlignment="1">
      <alignment horizontal="center" vertical="center" wrapText="1"/>
    </xf>
    <xf numFmtId="164" fontId="14" fillId="0" borderId="20" xfId="0" applyFont="1" applyBorder="1" applyAlignment="1">
      <alignment horizontal="center" vertical="center"/>
    </xf>
    <xf numFmtId="164" fontId="15" fillId="0" borderId="20" xfId="0" applyFont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4" fontId="0" fillId="17" borderId="20" xfId="0" applyFill="1" applyBorder="1" applyAlignment="1">
      <alignment horizontal="center" vertical="center"/>
    </xf>
    <xf numFmtId="164" fontId="14" fillId="3" borderId="20" xfId="0" applyFont="1" applyFill="1" applyBorder="1" applyAlignment="1">
      <alignment horizontal="center" vertical="center"/>
    </xf>
    <xf numFmtId="164" fontId="15" fillId="3" borderId="20" xfId="0" applyFont="1" applyFill="1" applyBorder="1" applyAlignment="1">
      <alignment horizontal="center" vertical="center"/>
    </xf>
    <xf numFmtId="164" fontId="15" fillId="0" borderId="20" xfId="0" applyFont="1" applyFill="1" applyBorder="1" applyAlignment="1">
      <alignment horizontal="center" vertical="center"/>
    </xf>
    <xf numFmtId="164" fontId="14" fillId="13" borderId="20" xfId="0" applyFont="1" applyFill="1" applyBorder="1" applyAlignment="1">
      <alignment horizontal="center" vertical="center"/>
    </xf>
    <xf numFmtId="164" fontId="0" fillId="13" borderId="20" xfId="0" applyFill="1" applyBorder="1" applyAlignment="1">
      <alignment horizontal="center" vertical="center" wrapText="1"/>
    </xf>
    <xf numFmtId="164" fontId="13" fillId="6" borderId="20" xfId="0" applyFont="1" applyFill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/>
    </xf>
    <xf numFmtId="164" fontId="0" fillId="17" borderId="1" xfId="0" applyFill="1" applyBorder="1" applyAlignment="1">
      <alignment horizontal="center" vertical="center"/>
    </xf>
    <xf numFmtId="164" fontId="4" fillId="9" borderId="1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0" fillId="17" borderId="8" xfId="0" applyFont="1" applyFill="1" applyBorder="1" applyAlignment="1">
      <alignment horizontal="center" vertical="center"/>
    </xf>
    <xf numFmtId="164" fontId="4" fillId="5" borderId="13" xfId="0" applyFont="1" applyFill="1" applyBorder="1" applyAlignment="1">
      <alignment horizontal="center" vertical="center"/>
    </xf>
    <xf numFmtId="164" fontId="4" fillId="5" borderId="18" xfId="0" applyFont="1" applyFill="1" applyBorder="1" applyAlignment="1">
      <alignment horizontal="center" vertical="center" wrapText="1"/>
    </xf>
    <xf numFmtId="164" fontId="4" fillId="6" borderId="18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1" fillId="17" borderId="8" xfId="0" applyFont="1" applyFill="1" applyBorder="1" applyAlignment="1">
      <alignment horizontal="center" vertical="center"/>
    </xf>
    <xf numFmtId="164" fontId="0" fillId="13" borderId="10" xfId="0" applyFill="1" applyBorder="1" applyAlignment="1">
      <alignment horizontal="center" vertical="center"/>
    </xf>
    <xf numFmtId="164" fontId="0" fillId="14" borderId="8" xfId="0" applyFill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25" fillId="0" borderId="2" xfId="0" applyFont="1" applyBorder="1" applyAlignment="1">
      <alignment horizontal="center" vertical="center"/>
    </xf>
    <xf numFmtId="164" fontId="25" fillId="0" borderId="3" xfId="0" applyFont="1" applyBorder="1" applyAlignment="1">
      <alignment horizontal="center" vertical="center"/>
    </xf>
    <xf numFmtId="164" fontId="25" fillId="0" borderId="4" xfId="0" applyFont="1" applyBorder="1" applyAlignment="1">
      <alignment horizontal="center" vertical="center"/>
    </xf>
    <xf numFmtId="164" fontId="4" fillId="17" borderId="24" xfId="0" applyFont="1" applyFill="1" applyBorder="1" applyAlignment="1">
      <alignment horizontal="center" vertical="center"/>
    </xf>
    <xf numFmtId="164" fontId="4" fillId="5" borderId="19" xfId="0" applyFont="1" applyFill="1" applyBorder="1" applyAlignment="1">
      <alignment horizontal="center" vertical="center"/>
    </xf>
    <xf numFmtId="164" fontId="4" fillId="5" borderId="6" xfId="0" applyFont="1" applyFill="1" applyBorder="1" applyAlignment="1">
      <alignment horizontal="center" vertical="center"/>
    </xf>
    <xf numFmtId="164" fontId="0" fillId="9" borderId="17" xfId="0" applyFont="1" applyFill="1" applyBorder="1" applyAlignment="1">
      <alignment horizontal="center" vertical="center"/>
    </xf>
    <xf numFmtId="164" fontId="0" fillId="13" borderId="8" xfId="0" applyFill="1" applyBorder="1" applyAlignment="1">
      <alignment horizontal="center" vertical="center"/>
    </xf>
    <xf numFmtId="164" fontId="0" fillId="9" borderId="8" xfId="0" applyFill="1" applyBorder="1" applyAlignment="1">
      <alignment horizontal="center" vertical="center"/>
    </xf>
    <xf numFmtId="164" fontId="4" fillId="9" borderId="0" xfId="0" applyFont="1" applyFill="1" applyBorder="1" applyAlignment="1">
      <alignment horizontal="center" vertical="center"/>
    </xf>
    <xf numFmtId="164" fontId="0" fillId="12" borderId="10" xfId="0" applyFill="1" applyBorder="1" applyAlignment="1">
      <alignment horizontal="center" vertical="center"/>
    </xf>
    <xf numFmtId="164" fontId="0" fillId="9" borderId="16" xfId="0" applyFill="1" applyBorder="1" applyAlignment="1">
      <alignment horizontal="center" vertical="center"/>
    </xf>
    <xf numFmtId="164" fontId="0" fillId="3" borderId="10" xfId="0" applyFill="1" applyBorder="1" applyAlignment="1">
      <alignment horizontal="center" vertical="center"/>
    </xf>
    <xf numFmtId="164" fontId="0" fillId="9" borderId="24" xfId="0" applyFill="1" applyBorder="1" applyAlignment="1">
      <alignment horizontal="center" vertical="center"/>
    </xf>
    <xf numFmtId="164" fontId="0" fillId="9" borderId="9" xfId="0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4" fillId="5" borderId="1" xfId="0" applyFont="1" applyFill="1" applyBorder="1" applyAlignment="1">
      <alignment horizontal="center" vertical="center"/>
    </xf>
    <xf numFmtId="164" fontId="4" fillId="3" borderId="15" xfId="0" applyFont="1" applyFill="1" applyBorder="1" applyAlignment="1">
      <alignment horizontal="center" vertical="center"/>
    </xf>
    <xf numFmtId="164" fontId="21" fillId="0" borderId="25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79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EEECE1"/>
      <rgbColor rgb="00000080"/>
      <rgbColor rgb="00FF00FF"/>
      <rgbColor rgb="00FDEADA"/>
      <rgbColor rgb="0000FFFF"/>
      <rgbColor rgb="00800080"/>
      <rgbColor rgb="00800000"/>
      <rgbColor rgb="00008080"/>
      <rgbColor rgb="000000FF"/>
      <rgbColor rgb="0000CCFF"/>
      <rgbColor rgb="00F2F2F2"/>
      <rgbColor rgb="00D7E4BD"/>
      <rgbColor rgb="00FFFF99"/>
      <rgbColor rgb="00B1B5A7"/>
      <rgbColor rgb="00FCD5B5"/>
      <rgbColor rgb="00C3D69B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C0997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selection activeCell="M34" sqref="M34"/>
    </sheetView>
  </sheetViews>
  <sheetFormatPr defaultColWidth="9.140625" defaultRowHeight="12.75"/>
  <cols>
    <col min="1" max="1" width="26.140625" style="0" customWidth="1"/>
    <col min="2" max="2" width="28.14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6</v>
      </c>
    </row>
    <row r="3" spans="1:3" ht="12.75">
      <c r="A3" t="s">
        <v>3</v>
      </c>
      <c r="B3" t="s">
        <v>5</v>
      </c>
      <c r="C3">
        <v>14</v>
      </c>
    </row>
    <row r="4" spans="1:5" ht="12.75">
      <c r="A4" t="s">
        <v>3</v>
      </c>
      <c r="B4" t="s">
        <v>6</v>
      </c>
      <c r="C4">
        <v>20</v>
      </c>
      <c r="E4">
        <f>SUM(C2:C4)</f>
        <v>40</v>
      </c>
    </row>
    <row r="5" spans="1:3" ht="12.75">
      <c r="A5" t="s">
        <v>3</v>
      </c>
      <c r="B5" t="s">
        <v>7</v>
      </c>
      <c r="C5">
        <v>4</v>
      </c>
    </row>
    <row r="6" spans="1:3" ht="12.75">
      <c r="A6" t="s">
        <v>3</v>
      </c>
      <c r="B6" t="s">
        <v>8</v>
      </c>
      <c r="C6">
        <v>5</v>
      </c>
    </row>
    <row r="7" spans="1:3" ht="12.75">
      <c r="A7" t="s">
        <v>3</v>
      </c>
      <c r="B7" t="s">
        <v>9</v>
      </c>
      <c r="C7">
        <v>5</v>
      </c>
    </row>
    <row r="8" spans="1:3" ht="12.75">
      <c r="A8" t="s">
        <v>3</v>
      </c>
      <c r="B8" t="s">
        <v>10</v>
      </c>
      <c r="C8">
        <v>10</v>
      </c>
    </row>
    <row r="9" spans="1:3" ht="12.75">
      <c r="A9" t="s">
        <v>11</v>
      </c>
      <c r="B9" t="s">
        <v>12</v>
      </c>
      <c r="C9">
        <v>5</v>
      </c>
    </row>
    <row r="10" spans="1:3" ht="12.75">
      <c r="A10" t="s">
        <v>11</v>
      </c>
      <c r="B10" t="s">
        <v>13</v>
      </c>
      <c r="C10">
        <v>20</v>
      </c>
    </row>
    <row r="11" spans="1:3" ht="12.75">
      <c r="A11" t="s">
        <v>11</v>
      </c>
      <c r="B11" t="s">
        <v>14</v>
      </c>
      <c r="C11">
        <v>31</v>
      </c>
    </row>
    <row r="12" spans="1:3" ht="12.75">
      <c r="A12" t="s">
        <v>15</v>
      </c>
      <c r="C12">
        <v>1</v>
      </c>
    </row>
    <row r="13" spans="1:3" ht="12.75">
      <c r="A13" t="s">
        <v>16</v>
      </c>
      <c r="B13" t="s">
        <v>17</v>
      </c>
      <c r="C13">
        <v>5</v>
      </c>
    </row>
    <row r="14" spans="1:5" ht="12.75">
      <c r="A14" t="s">
        <v>16</v>
      </c>
      <c r="B14" t="s">
        <v>18</v>
      </c>
      <c r="C14">
        <v>6</v>
      </c>
      <c r="E14">
        <f>SUM(C5:C14)</f>
        <v>92</v>
      </c>
    </row>
    <row r="15" spans="1:3" ht="12.75">
      <c r="A15" t="s">
        <v>19</v>
      </c>
      <c r="B15" t="s">
        <v>4</v>
      </c>
      <c r="C15">
        <v>5</v>
      </c>
    </row>
    <row r="16" spans="1:3" ht="12.75">
      <c r="A16" t="s">
        <v>19</v>
      </c>
      <c r="B16" t="s">
        <v>5</v>
      </c>
      <c r="C16">
        <v>14</v>
      </c>
    </row>
    <row r="17" spans="1:3" ht="12.75">
      <c r="A17" t="s">
        <v>19</v>
      </c>
      <c r="B17" t="s">
        <v>6</v>
      </c>
      <c r="C17">
        <v>11</v>
      </c>
    </row>
    <row r="18" spans="1:3" ht="12.75">
      <c r="A18" t="s">
        <v>19</v>
      </c>
      <c r="B18" t="s">
        <v>7</v>
      </c>
      <c r="C18">
        <v>1</v>
      </c>
    </row>
    <row r="19" spans="1:3" ht="12.75">
      <c r="A19" t="s">
        <v>20</v>
      </c>
      <c r="B19" t="s">
        <v>12</v>
      </c>
      <c r="C19">
        <v>14</v>
      </c>
    </row>
    <row r="20" spans="1:3" ht="12.75">
      <c r="A20" t="s">
        <v>20</v>
      </c>
      <c r="B20" t="s">
        <v>13</v>
      </c>
      <c r="C20">
        <v>8</v>
      </c>
    </row>
    <row r="21" spans="1:3" ht="12.75">
      <c r="A21" t="s">
        <v>20</v>
      </c>
      <c r="B21" t="s">
        <v>14</v>
      </c>
      <c r="C21">
        <v>16</v>
      </c>
    </row>
    <row r="22" spans="1:3" ht="12.75">
      <c r="A22" t="s">
        <v>21</v>
      </c>
      <c r="B22" t="s">
        <v>17</v>
      </c>
      <c r="C22">
        <v>1</v>
      </c>
    </row>
    <row r="23" spans="1:5" ht="12.75">
      <c r="A23" t="s">
        <v>21</v>
      </c>
      <c r="B23" t="s">
        <v>18</v>
      </c>
      <c r="C23">
        <v>1</v>
      </c>
      <c r="E23">
        <f>SUM(C15:C23)</f>
        <v>71</v>
      </c>
    </row>
    <row r="24" spans="1:3" ht="12.75">
      <c r="A24" t="s">
        <v>22</v>
      </c>
      <c r="B24" t="s">
        <v>4</v>
      </c>
      <c r="C24">
        <v>4</v>
      </c>
    </row>
    <row r="25" spans="1:3" ht="12.75">
      <c r="A25" t="s">
        <v>22</v>
      </c>
      <c r="B25" t="s">
        <v>5</v>
      </c>
      <c r="C25">
        <v>5</v>
      </c>
    </row>
    <row r="26" spans="1:3" ht="12.75">
      <c r="A26" t="s">
        <v>22</v>
      </c>
      <c r="B26" t="s">
        <v>6</v>
      </c>
      <c r="C26">
        <v>2</v>
      </c>
    </row>
    <row r="27" spans="1:3" ht="12.75">
      <c r="A27" t="s">
        <v>23</v>
      </c>
      <c r="B27" t="s">
        <v>12</v>
      </c>
      <c r="C27">
        <v>5</v>
      </c>
    </row>
    <row r="28" spans="1:3" ht="12.75">
      <c r="A28" t="s">
        <v>23</v>
      </c>
      <c r="B28" t="s">
        <v>13</v>
      </c>
      <c r="C28">
        <v>2</v>
      </c>
    </row>
    <row r="29" spans="1:5" ht="12.75">
      <c r="A29" t="s">
        <v>23</v>
      </c>
      <c r="B29" t="s">
        <v>14</v>
      </c>
      <c r="C29">
        <v>5</v>
      </c>
      <c r="E29">
        <f>SUM(C24:C29)</f>
        <v>23</v>
      </c>
    </row>
    <row r="30" spans="1:5" ht="12.75">
      <c r="A30" t="s">
        <v>24</v>
      </c>
      <c r="B30" t="s">
        <v>5</v>
      </c>
      <c r="C30">
        <v>5</v>
      </c>
      <c r="E30">
        <f>SUM(C30:C32)</f>
        <v>11</v>
      </c>
    </row>
    <row r="31" spans="1:3" ht="12.75">
      <c r="A31" t="s">
        <v>24</v>
      </c>
      <c r="B31" t="s">
        <v>6</v>
      </c>
      <c r="C31">
        <v>4</v>
      </c>
    </row>
    <row r="32" spans="1:3" ht="12.75">
      <c r="A32" t="s">
        <v>25</v>
      </c>
      <c r="B32" t="s">
        <v>5</v>
      </c>
      <c r="C32">
        <v>2</v>
      </c>
    </row>
    <row r="33" spans="1:5" ht="12.75">
      <c r="A33" t="s">
        <v>25</v>
      </c>
      <c r="B33" t="s">
        <v>6</v>
      </c>
      <c r="C33">
        <v>9</v>
      </c>
      <c r="E33">
        <f>SUM(C32:C33)</f>
        <v>11</v>
      </c>
    </row>
    <row r="34" spans="1:3" ht="12.75">
      <c r="A34" t="s">
        <v>26</v>
      </c>
      <c r="B34" t="s">
        <v>4</v>
      </c>
      <c r="C34">
        <v>8</v>
      </c>
    </row>
    <row r="35" spans="1:3" ht="12.75">
      <c r="A35" t="s">
        <v>26</v>
      </c>
      <c r="B35" t="s">
        <v>5</v>
      </c>
      <c r="C35">
        <v>28</v>
      </c>
    </row>
    <row r="36" spans="1:3" ht="12.75">
      <c r="A36" t="s">
        <v>27</v>
      </c>
      <c r="B36" t="s">
        <v>28</v>
      </c>
      <c r="C36">
        <v>24</v>
      </c>
    </row>
    <row r="37" spans="1:5" ht="12.75">
      <c r="A37" t="s">
        <v>27</v>
      </c>
      <c r="B37" t="s">
        <v>29</v>
      </c>
      <c r="C37">
        <v>1</v>
      </c>
      <c r="E37">
        <f>SUM(C34:C37)</f>
        <v>61</v>
      </c>
    </row>
    <row r="40" ht="12.75">
      <c r="C40">
        <f>SUM(C2:C37)</f>
        <v>307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7"/>
  <sheetViews>
    <sheetView tabSelected="1" zoomScale="90" zoomScaleNormal="90" workbookViewId="0" topLeftCell="A1">
      <selection activeCell="D13" sqref="D13"/>
    </sheetView>
  </sheetViews>
  <sheetFormatPr defaultColWidth="9.140625" defaultRowHeight="12.75" outlineLevelRow="3"/>
  <cols>
    <col min="1" max="1" width="7.140625" style="0" customWidth="1"/>
    <col min="2" max="2" width="5.28125" style="0" customWidth="1"/>
    <col min="3" max="3" width="11.140625" style="0" customWidth="1"/>
    <col min="4" max="4" width="29.421875" style="0" customWidth="1"/>
    <col min="5" max="5" width="6.00390625" style="0" customWidth="1"/>
    <col min="6" max="6" width="17.57421875" style="0" customWidth="1"/>
    <col min="7" max="7" width="29.57421875" style="0" customWidth="1"/>
    <col min="8" max="8" width="8.8515625" style="0" customWidth="1"/>
    <col min="9" max="9" width="10.421875" style="0" customWidth="1"/>
    <col min="10" max="12" width="3.7109375" style="0" customWidth="1"/>
    <col min="13" max="13" width="5.28125" style="0" customWidth="1"/>
    <col min="14" max="16384" width="11.57421875" style="0" customWidth="1"/>
  </cols>
  <sheetData>
    <row r="1" spans="1:13" ht="12.7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</row>
    <row r="2" ht="15" outlineLevel="2">
      <c r="D2" s="2" t="s">
        <v>43</v>
      </c>
    </row>
    <row r="3" spans="4:13" ht="12.75" outlineLevel="3">
      <c r="D3" s="3"/>
      <c r="E3" s="4">
        <v>1</v>
      </c>
      <c r="F3" s="5" t="s">
        <v>44</v>
      </c>
      <c r="G3" s="5" t="s">
        <v>45</v>
      </c>
      <c r="H3" s="4">
        <v>1986</v>
      </c>
      <c r="I3" s="5" t="s">
        <v>46</v>
      </c>
      <c r="J3" s="4">
        <v>0</v>
      </c>
      <c r="K3" s="4">
        <v>0</v>
      </c>
      <c r="L3" s="4">
        <v>0</v>
      </c>
      <c r="M3" s="4">
        <v>0</v>
      </c>
    </row>
    <row r="4" spans="1:13" ht="12.75" outlineLevel="3">
      <c r="A4" t="s">
        <v>47</v>
      </c>
      <c r="D4" s="3"/>
      <c r="E4" s="4">
        <v>2</v>
      </c>
      <c r="F4" s="5" t="s">
        <v>44</v>
      </c>
      <c r="G4" s="5" t="s">
        <v>48</v>
      </c>
      <c r="H4" s="4">
        <v>2006</v>
      </c>
      <c r="I4" s="5" t="s">
        <v>49</v>
      </c>
      <c r="J4" s="4">
        <v>0</v>
      </c>
      <c r="K4" s="4">
        <v>0</v>
      </c>
      <c r="L4" s="4">
        <v>0</v>
      </c>
      <c r="M4" s="4">
        <v>0</v>
      </c>
    </row>
    <row r="5" spans="4:13" ht="12.75" outlineLevel="3">
      <c r="D5" s="6" t="s">
        <v>50</v>
      </c>
      <c r="E5" s="4">
        <v>3</v>
      </c>
      <c r="F5" s="5" t="s">
        <v>51</v>
      </c>
      <c r="G5" s="5" t="s">
        <v>52</v>
      </c>
      <c r="H5" s="4">
        <v>1991</v>
      </c>
      <c r="I5" s="5" t="s">
        <v>53</v>
      </c>
      <c r="J5" s="4">
        <v>0</v>
      </c>
      <c r="K5" s="4">
        <v>0</v>
      </c>
      <c r="L5" s="4">
        <v>0</v>
      </c>
      <c r="M5" s="4">
        <v>0</v>
      </c>
    </row>
    <row r="6" spans="4:13" ht="12.75" outlineLevel="3">
      <c r="D6" s="7" t="s">
        <v>54</v>
      </c>
      <c r="E6" s="4">
        <v>4</v>
      </c>
      <c r="F6" s="5" t="s">
        <v>55</v>
      </c>
      <c r="G6" s="5" t="s">
        <v>56</v>
      </c>
      <c r="H6" s="4">
        <v>1985</v>
      </c>
      <c r="I6" s="5" t="s">
        <v>57</v>
      </c>
      <c r="J6" s="4">
        <v>0</v>
      </c>
      <c r="K6" s="4">
        <v>0</v>
      </c>
      <c r="L6" s="4">
        <v>0</v>
      </c>
      <c r="M6" s="4">
        <v>0</v>
      </c>
    </row>
    <row r="7" spans="4:13" ht="12.75" outlineLevel="3">
      <c r="D7" s="3"/>
      <c r="E7" s="4">
        <v>5</v>
      </c>
      <c r="F7" s="5" t="s">
        <v>55</v>
      </c>
      <c r="G7" s="5" t="s">
        <v>58</v>
      </c>
      <c r="H7" s="4">
        <v>1973</v>
      </c>
      <c r="I7" s="5" t="s">
        <v>59</v>
      </c>
      <c r="J7" s="4">
        <v>0</v>
      </c>
      <c r="K7" s="4">
        <v>0</v>
      </c>
      <c r="L7" s="4">
        <v>0</v>
      </c>
      <c r="M7" s="4">
        <v>0</v>
      </c>
    </row>
    <row r="8" spans="4:13" ht="12.75" outlineLevel="3">
      <c r="D8" s="3"/>
      <c r="E8" s="4">
        <v>6</v>
      </c>
      <c r="F8" s="5" t="s">
        <v>55</v>
      </c>
      <c r="G8" s="5" t="s">
        <v>60</v>
      </c>
      <c r="H8" s="4">
        <v>1980</v>
      </c>
      <c r="I8" s="5" t="s">
        <v>61</v>
      </c>
      <c r="J8" s="4">
        <v>0</v>
      </c>
      <c r="K8" s="4">
        <v>0</v>
      </c>
      <c r="L8" s="4">
        <v>0</v>
      </c>
      <c r="M8" s="4">
        <v>0</v>
      </c>
    </row>
    <row r="9" ht="15" outlineLevel="2">
      <c r="D9" s="2" t="s">
        <v>62</v>
      </c>
    </row>
    <row r="10" spans="4:13" ht="12.75" outlineLevel="3">
      <c r="D10" s="3"/>
      <c r="E10" s="4">
        <v>1</v>
      </c>
      <c r="F10" s="5" t="s">
        <v>63</v>
      </c>
      <c r="G10" s="5" t="s">
        <v>64</v>
      </c>
      <c r="H10" s="4">
        <v>1999</v>
      </c>
      <c r="I10" s="5" t="s">
        <v>65</v>
      </c>
      <c r="J10" s="4">
        <v>0</v>
      </c>
      <c r="K10" s="4">
        <v>0</v>
      </c>
      <c r="L10" s="4">
        <v>0</v>
      </c>
      <c r="M10" s="4">
        <v>0</v>
      </c>
    </row>
    <row r="11" spans="4:13" ht="12.75" outlineLevel="3">
      <c r="D11" s="3"/>
      <c r="E11" s="4">
        <v>2</v>
      </c>
      <c r="F11" s="5" t="s">
        <v>55</v>
      </c>
      <c r="G11" s="5" t="s">
        <v>66</v>
      </c>
      <c r="H11" s="4">
        <v>2005</v>
      </c>
      <c r="I11" s="5" t="s">
        <v>67</v>
      </c>
      <c r="J11" s="4">
        <v>0</v>
      </c>
      <c r="K11" s="4">
        <v>0</v>
      </c>
      <c r="L11" s="4">
        <v>0</v>
      </c>
      <c r="M11" s="4">
        <v>0</v>
      </c>
    </row>
    <row r="12" spans="4:13" ht="12.75" outlineLevel="3">
      <c r="D12" s="3"/>
      <c r="E12" s="4">
        <v>3</v>
      </c>
      <c r="F12" s="5" t="s">
        <v>55</v>
      </c>
      <c r="G12" s="5" t="s">
        <v>68</v>
      </c>
      <c r="H12" s="4">
        <v>1976</v>
      </c>
      <c r="I12" s="5" t="s">
        <v>69</v>
      </c>
      <c r="J12" s="4">
        <v>0</v>
      </c>
      <c r="K12" s="4">
        <v>0</v>
      </c>
      <c r="L12" s="4">
        <v>0</v>
      </c>
      <c r="M12" s="4">
        <v>0</v>
      </c>
    </row>
    <row r="13" spans="4:13" ht="12.75" outlineLevel="3">
      <c r="D13" s="3"/>
      <c r="E13" s="4">
        <v>4</v>
      </c>
      <c r="F13" s="5" t="s">
        <v>44</v>
      </c>
      <c r="G13" s="5" t="s">
        <v>70</v>
      </c>
      <c r="H13" s="4">
        <v>1952</v>
      </c>
      <c r="I13" s="5" t="s">
        <v>71</v>
      </c>
      <c r="J13" s="4">
        <v>0</v>
      </c>
      <c r="K13" s="4">
        <v>0</v>
      </c>
      <c r="L13" s="4">
        <v>0</v>
      </c>
      <c r="M13" s="4">
        <v>0</v>
      </c>
    </row>
    <row r="14" spans="4:13" ht="12.75" outlineLevel="3">
      <c r="D14" s="3"/>
      <c r="E14" s="4">
        <v>5</v>
      </c>
      <c r="F14" s="5" t="s">
        <v>55</v>
      </c>
      <c r="G14" s="5" t="s">
        <v>72</v>
      </c>
      <c r="H14" s="4">
        <v>1966</v>
      </c>
      <c r="I14" s="5" t="s">
        <v>73</v>
      </c>
      <c r="J14" s="4">
        <v>0</v>
      </c>
      <c r="K14" s="4">
        <v>0</v>
      </c>
      <c r="L14" s="4">
        <v>0</v>
      </c>
      <c r="M14" s="4">
        <v>0</v>
      </c>
    </row>
    <row r="15" spans="4:13" ht="12.75" outlineLevel="3">
      <c r="D15" s="3"/>
      <c r="E15" s="4">
        <v>6</v>
      </c>
      <c r="F15" s="5" t="s">
        <v>74</v>
      </c>
      <c r="G15" s="5" t="s">
        <v>75</v>
      </c>
      <c r="H15" s="4">
        <v>1966</v>
      </c>
      <c r="I15" s="5" t="s">
        <v>76</v>
      </c>
      <c r="J15" s="4">
        <v>0</v>
      </c>
      <c r="K15" s="4">
        <v>0</v>
      </c>
      <c r="L15" s="4">
        <v>0</v>
      </c>
      <c r="M15" s="4">
        <v>0</v>
      </c>
    </row>
    <row r="16" spans="4:13" ht="12.75" outlineLevel="3">
      <c r="D16" s="3"/>
      <c r="E16" s="4">
        <v>7</v>
      </c>
      <c r="F16" s="5" t="s">
        <v>63</v>
      </c>
      <c r="G16" s="5" t="s">
        <v>77</v>
      </c>
      <c r="H16" s="4">
        <v>2002</v>
      </c>
      <c r="I16" s="5" t="s">
        <v>78</v>
      </c>
      <c r="J16" s="4">
        <v>0</v>
      </c>
      <c r="K16" s="4">
        <v>0</v>
      </c>
      <c r="L16" s="4">
        <v>0</v>
      </c>
      <c r="M16" s="4">
        <v>0</v>
      </c>
    </row>
    <row r="17" spans="4:13" ht="12.75" outlineLevel="3">
      <c r="D17" s="3"/>
      <c r="E17" s="4">
        <v>8</v>
      </c>
      <c r="F17" s="5" t="s">
        <v>63</v>
      </c>
      <c r="G17" s="5" t="s">
        <v>79</v>
      </c>
      <c r="H17" s="4">
        <v>2002</v>
      </c>
      <c r="I17" s="5" t="s">
        <v>80</v>
      </c>
      <c r="J17" s="4">
        <v>0</v>
      </c>
      <c r="K17" s="4">
        <v>0</v>
      </c>
      <c r="L17" s="4">
        <v>0</v>
      </c>
      <c r="M17" s="4">
        <v>0</v>
      </c>
    </row>
    <row r="18" spans="4:13" ht="12.75" outlineLevel="3">
      <c r="D18" s="3"/>
      <c r="E18" s="4">
        <v>9</v>
      </c>
      <c r="F18" s="5" t="s">
        <v>63</v>
      </c>
      <c r="G18" s="5" t="s">
        <v>81</v>
      </c>
      <c r="H18" s="4">
        <v>1983</v>
      </c>
      <c r="I18" s="5" t="s">
        <v>82</v>
      </c>
      <c r="J18" s="4">
        <v>0</v>
      </c>
      <c r="K18" s="4">
        <v>0</v>
      </c>
      <c r="L18" s="4">
        <v>0</v>
      </c>
      <c r="M18" s="4">
        <v>0</v>
      </c>
    </row>
    <row r="19" spans="4:13" ht="12.75" outlineLevel="3">
      <c r="D19" s="3"/>
      <c r="E19" s="4">
        <v>10</v>
      </c>
      <c r="F19" s="5" t="s">
        <v>44</v>
      </c>
      <c r="G19" s="5" t="s">
        <v>83</v>
      </c>
      <c r="H19" s="4">
        <v>1974</v>
      </c>
      <c r="I19" s="5" t="s">
        <v>84</v>
      </c>
      <c r="J19" s="4">
        <v>0</v>
      </c>
      <c r="K19" s="4">
        <v>0</v>
      </c>
      <c r="L19" s="4">
        <v>0</v>
      </c>
      <c r="M19" s="4">
        <v>0</v>
      </c>
    </row>
    <row r="20" spans="4:13" ht="12.75" outlineLevel="3">
      <c r="D20" s="3"/>
      <c r="E20" s="4">
        <v>11</v>
      </c>
      <c r="F20" s="5" t="s">
        <v>85</v>
      </c>
      <c r="G20" s="5" t="s">
        <v>86</v>
      </c>
      <c r="H20" s="4">
        <v>1961</v>
      </c>
      <c r="I20" s="5" t="s">
        <v>87</v>
      </c>
      <c r="J20" s="4">
        <v>0</v>
      </c>
      <c r="K20" s="4">
        <v>0</v>
      </c>
      <c r="L20" s="4">
        <v>0</v>
      </c>
      <c r="M20" s="4">
        <v>0</v>
      </c>
    </row>
    <row r="21" spans="4:13" ht="12.75" outlineLevel="3">
      <c r="D21" s="3"/>
      <c r="E21" s="4">
        <v>12</v>
      </c>
      <c r="F21" s="5" t="s">
        <v>88</v>
      </c>
      <c r="G21" s="5" t="s">
        <v>89</v>
      </c>
      <c r="H21" s="4">
        <v>1952</v>
      </c>
      <c r="I21" s="5" t="s">
        <v>90</v>
      </c>
      <c r="J21" s="4">
        <v>0</v>
      </c>
      <c r="K21" s="4">
        <v>0</v>
      </c>
      <c r="L21" s="4">
        <v>0</v>
      </c>
      <c r="M21" s="4">
        <v>0</v>
      </c>
    </row>
    <row r="22" spans="4:13" ht="12.75" outlineLevel="3">
      <c r="D22" s="3"/>
      <c r="E22" s="4">
        <v>13</v>
      </c>
      <c r="F22" s="5" t="s">
        <v>88</v>
      </c>
      <c r="G22" s="5" t="s">
        <v>91</v>
      </c>
      <c r="H22" s="4">
        <v>1959</v>
      </c>
      <c r="I22" s="5" t="s">
        <v>92</v>
      </c>
      <c r="J22" s="4">
        <v>0</v>
      </c>
      <c r="K22" s="4">
        <v>0</v>
      </c>
      <c r="L22" s="4">
        <v>0</v>
      </c>
      <c r="M22" s="4">
        <v>0</v>
      </c>
    </row>
    <row r="23" spans="4:13" ht="12.75" outlineLevel="3">
      <c r="D23" s="3"/>
      <c r="E23" s="4">
        <v>14</v>
      </c>
      <c r="F23" s="5" t="s">
        <v>88</v>
      </c>
      <c r="G23" s="5" t="s">
        <v>93</v>
      </c>
      <c r="H23" s="4">
        <v>2006</v>
      </c>
      <c r="I23" s="5" t="s">
        <v>94</v>
      </c>
      <c r="J23" s="4">
        <v>0</v>
      </c>
      <c r="K23" s="4">
        <v>0</v>
      </c>
      <c r="L23" s="4">
        <v>0</v>
      </c>
      <c r="M23" s="4">
        <v>0</v>
      </c>
    </row>
    <row r="24" ht="15" outlineLevel="2">
      <c r="D24" s="2" t="s">
        <v>95</v>
      </c>
    </row>
    <row r="25" spans="4:13" ht="12.75" outlineLevel="3">
      <c r="D25" s="3"/>
      <c r="E25" s="4">
        <v>1</v>
      </c>
      <c r="F25" s="5" t="s">
        <v>96</v>
      </c>
      <c r="G25" s="5" t="s">
        <v>97</v>
      </c>
      <c r="H25" s="4">
        <v>1985</v>
      </c>
      <c r="I25" s="5" t="s">
        <v>98</v>
      </c>
      <c r="J25" s="4">
        <v>0</v>
      </c>
      <c r="K25" s="4">
        <v>0</v>
      </c>
      <c r="L25" s="4">
        <v>0</v>
      </c>
      <c r="M25" s="4">
        <v>0</v>
      </c>
    </row>
    <row r="26" spans="4:13" ht="12.75" outlineLevel="3">
      <c r="D26" s="3"/>
      <c r="E26" s="4">
        <v>2</v>
      </c>
      <c r="F26" s="5" t="s">
        <v>51</v>
      </c>
      <c r="G26" s="5" t="s">
        <v>99</v>
      </c>
      <c r="H26" s="4">
        <v>1996</v>
      </c>
      <c r="I26" s="5" t="s">
        <v>100</v>
      </c>
      <c r="J26" s="4">
        <v>0</v>
      </c>
      <c r="K26" s="4">
        <v>0</v>
      </c>
      <c r="L26" s="4">
        <v>0</v>
      </c>
      <c r="M26" s="4">
        <v>0</v>
      </c>
    </row>
    <row r="27" spans="4:13" ht="12.75" outlineLevel="3">
      <c r="D27" s="3"/>
      <c r="E27" s="4">
        <v>3</v>
      </c>
      <c r="F27" s="5" t="s">
        <v>51</v>
      </c>
      <c r="G27" s="5" t="s">
        <v>101</v>
      </c>
      <c r="H27" s="4">
        <v>1987</v>
      </c>
      <c r="I27" s="5" t="s">
        <v>102</v>
      </c>
      <c r="J27" s="4">
        <v>0</v>
      </c>
      <c r="K27" s="4">
        <v>0</v>
      </c>
      <c r="L27" s="4">
        <v>0</v>
      </c>
      <c r="M27" s="4">
        <v>0</v>
      </c>
    </row>
    <row r="28" spans="4:13" ht="12.75" outlineLevel="3">
      <c r="D28" s="3"/>
      <c r="E28" s="4">
        <v>4</v>
      </c>
      <c r="F28" s="5" t="s">
        <v>51</v>
      </c>
      <c r="G28" s="5" t="s">
        <v>103</v>
      </c>
      <c r="H28" s="4">
        <v>1979</v>
      </c>
      <c r="I28" s="5" t="s">
        <v>104</v>
      </c>
      <c r="J28" s="4">
        <v>0</v>
      </c>
      <c r="K28" s="4">
        <v>0</v>
      </c>
      <c r="L28" s="4">
        <v>0</v>
      </c>
      <c r="M28" s="4">
        <v>0</v>
      </c>
    </row>
    <row r="29" spans="4:13" ht="12.75" outlineLevel="3">
      <c r="D29" s="3"/>
      <c r="E29" s="4">
        <v>5</v>
      </c>
      <c r="F29" s="5" t="s">
        <v>51</v>
      </c>
      <c r="G29" s="5" t="s">
        <v>105</v>
      </c>
      <c r="H29" s="4">
        <v>1975</v>
      </c>
      <c r="I29" s="5" t="s">
        <v>106</v>
      </c>
      <c r="J29" s="4">
        <v>0</v>
      </c>
      <c r="K29" s="4">
        <v>0</v>
      </c>
      <c r="L29" s="4">
        <v>0</v>
      </c>
      <c r="M29" s="4">
        <v>0</v>
      </c>
    </row>
    <row r="30" spans="4:13" ht="12.75" outlineLevel="3">
      <c r="D30" s="3"/>
      <c r="E30" s="4">
        <v>6</v>
      </c>
      <c r="F30" s="5" t="s">
        <v>96</v>
      </c>
      <c r="G30" s="5" t="s">
        <v>107</v>
      </c>
      <c r="H30" s="4">
        <v>1948</v>
      </c>
      <c r="I30" s="5" t="s">
        <v>108</v>
      </c>
      <c r="J30" s="4">
        <v>0</v>
      </c>
      <c r="K30" s="4">
        <v>0</v>
      </c>
      <c r="L30" s="4">
        <v>0</v>
      </c>
      <c r="M30" s="4">
        <v>0</v>
      </c>
    </row>
    <row r="31" spans="4:13" ht="12.75" outlineLevel="3">
      <c r="D31" s="3"/>
      <c r="E31" s="4">
        <v>7</v>
      </c>
      <c r="F31" s="5" t="s">
        <v>63</v>
      </c>
      <c r="G31" s="5" t="s">
        <v>109</v>
      </c>
      <c r="H31" s="4">
        <v>1971</v>
      </c>
      <c r="I31" s="5" t="s">
        <v>110</v>
      </c>
      <c r="J31" s="4">
        <v>0</v>
      </c>
      <c r="K31" s="4">
        <v>0</v>
      </c>
      <c r="L31" s="4">
        <v>0</v>
      </c>
      <c r="M31" s="4">
        <v>0</v>
      </c>
    </row>
    <row r="32" spans="4:13" ht="12.75" outlineLevel="3">
      <c r="D32" s="3"/>
      <c r="E32" s="4">
        <v>8</v>
      </c>
      <c r="F32" s="5" t="s">
        <v>63</v>
      </c>
      <c r="G32" s="5" t="s">
        <v>111</v>
      </c>
      <c r="H32" s="4">
        <v>1974</v>
      </c>
      <c r="I32" s="5" t="s">
        <v>112</v>
      </c>
      <c r="J32" s="4">
        <v>0</v>
      </c>
      <c r="K32" s="4">
        <v>0</v>
      </c>
      <c r="L32" s="4">
        <v>0</v>
      </c>
      <c r="M32" s="4">
        <v>0</v>
      </c>
    </row>
    <row r="33" spans="4:13" ht="12.75" outlineLevel="3">
      <c r="D33" s="3"/>
      <c r="E33" s="4">
        <v>9</v>
      </c>
      <c r="F33" s="5" t="s">
        <v>63</v>
      </c>
      <c r="G33" s="5" t="s">
        <v>113</v>
      </c>
      <c r="H33" s="4">
        <v>1984</v>
      </c>
      <c r="I33" s="5" t="s">
        <v>114</v>
      </c>
      <c r="J33" s="4">
        <v>0</v>
      </c>
      <c r="K33" s="4">
        <v>0</v>
      </c>
      <c r="L33" s="4">
        <v>0</v>
      </c>
      <c r="M33" s="4">
        <v>0</v>
      </c>
    </row>
    <row r="34" spans="4:13" ht="12.75" outlineLevel="3">
      <c r="D34" s="3"/>
      <c r="E34" s="4">
        <v>10</v>
      </c>
      <c r="F34" s="5" t="s">
        <v>63</v>
      </c>
      <c r="G34" s="5" t="s">
        <v>115</v>
      </c>
      <c r="H34" s="4">
        <v>1964</v>
      </c>
      <c r="I34" s="5" t="s">
        <v>116</v>
      </c>
      <c r="J34" s="4">
        <v>0</v>
      </c>
      <c r="K34" s="4">
        <v>0</v>
      </c>
      <c r="L34" s="4">
        <v>0</v>
      </c>
      <c r="M34" s="4">
        <v>0</v>
      </c>
    </row>
    <row r="35" spans="4:13" ht="12.75" outlineLevel="3">
      <c r="D35" s="3"/>
      <c r="E35" s="4">
        <v>11</v>
      </c>
      <c r="F35" s="5" t="s">
        <v>88</v>
      </c>
      <c r="G35" s="5" t="s">
        <v>117</v>
      </c>
      <c r="H35" s="4">
        <v>2006</v>
      </c>
      <c r="I35" s="5" t="s">
        <v>118</v>
      </c>
      <c r="J35" s="4">
        <v>0</v>
      </c>
      <c r="K35" s="4">
        <v>0</v>
      </c>
      <c r="L35" s="4">
        <v>0</v>
      </c>
      <c r="M35" s="4">
        <v>0</v>
      </c>
    </row>
    <row r="36" spans="4:13" ht="12.75" outlineLevel="3">
      <c r="D36" s="3"/>
      <c r="E36" s="4">
        <v>12</v>
      </c>
      <c r="F36" s="5" t="s">
        <v>63</v>
      </c>
      <c r="G36" s="5" t="s">
        <v>119</v>
      </c>
      <c r="H36" s="4">
        <v>1979</v>
      </c>
      <c r="I36" s="5" t="s">
        <v>120</v>
      </c>
      <c r="J36" s="4">
        <v>0</v>
      </c>
      <c r="K36" s="4">
        <v>0</v>
      </c>
      <c r="L36" s="4">
        <v>0</v>
      </c>
      <c r="M36" s="4">
        <v>0</v>
      </c>
    </row>
    <row r="37" spans="4:13" ht="12.75" outlineLevel="3">
      <c r="D37" s="3"/>
      <c r="E37" s="4">
        <v>13</v>
      </c>
      <c r="F37" s="5" t="s">
        <v>44</v>
      </c>
      <c r="G37" s="5" t="s">
        <v>121</v>
      </c>
      <c r="H37" s="4">
        <v>1979</v>
      </c>
      <c r="I37" s="5" t="s">
        <v>122</v>
      </c>
      <c r="J37" s="4">
        <v>0</v>
      </c>
      <c r="K37" s="4">
        <v>0</v>
      </c>
      <c r="L37" s="4">
        <v>0</v>
      </c>
      <c r="M37" s="4">
        <v>0</v>
      </c>
    </row>
    <row r="38" spans="4:13" ht="12.75" outlineLevel="3">
      <c r="D38" s="3"/>
      <c r="E38" s="4">
        <v>14</v>
      </c>
      <c r="F38" s="5" t="s">
        <v>44</v>
      </c>
      <c r="G38" s="5" t="s">
        <v>123</v>
      </c>
      <c r="H38" s="4">
        <v>1964</v>
      </c>
      <c r="I38" s="5" t="s">
        <v>124</v>
      </c>
      <c r="J38" s="4">
        <v>0</v>
      </c>
      <c r="K38" s="4">
        <v>0</v>
      </c>
      <c r="L38" s="4">
        <v>0</v>
      </c>
      <c r="M38" s="4">
        <v>0</v>
      </c>
    </row>
    <row r="39" spans="4:13" ht="12.75" outlineLevel="3">
      <c r="D39" s="3"/>
      <c r="E39" s="4">
        <v>15</v>
      </c>
      <c r="F39" s="5" t="s">
        <v>96</v>
      </c>
      <c r="G39" s="5" t="s">
        <v>125</v>
      </c>
      <c r="H39" s="4">
        <v>1958</v>
      </c>
      <c r="I39" s="5" t="s">
        <v>126</v>
      </c>
      <c r="J39" s="4">
        <v>0</v>
      </c>
      <c r="K39" s="4">
        <v>0</v>
      </c>
      <c r="L39" s="4">
        <v>0</v>
      </c>
      <c r="M39" s="4">
        <v>0</v>
      </c>
    </row>
    <row r="40" spans="4:13" ht="12.75" outlineLevel="3">
      <c r="D40" s="3"/>
      <c r="E40" s="4">
        <v>16</v>
      </c>
      <c r="F40" s="5" t="s">
        <v>96</v>
      </c>
      <c r="G40" s="5" t="s">
        <v>127</v>
      </c>
      <c r="H40" s="4">
        <v>1999</v>
      </c>
      <c r="I40" s="5" t="s">
        <v>128</v>
      </c>
      <c r="J40" s="4">
        <v>0</v>
      </c>
      <c r="K40" s="4">
        <v>0</v>
      </c>
      <c r="L40" s="4">
        <v>0</v>
      </c>
      <c r="M40" s="4">
        <v>0</v>
      </c>
    </row>
    <row r="41" spans="4:13" ht="12.75" outlineLevel="3">
      <c r="D41" s="3"/>
      <c r="E41" s="4">
        <v>17</v>
      </c>
      <c r="F41" s="5" t="s">
        <v>88</v>
      </c>
      <c r="G41" s="5" t="s">
        <v>129</v>
      </c>
      <c r="H41" s="4">
        <v>1977</v>
      </c>
      <c r="I41" s="5" t="s">
        <v>130</v>
      </c>
      <c r="J41" s="4">
        <v>0</v>
      </c>
      <c r="K41" s="4">
        <v>0</v>
      </c>
      <c r="L41" s="4">
        <v>0</v>
      </c>
      <c r="M41" s="4">
        <v>0</v>
      </c>
    </row>
    <row r="42" spans="4:13" ht="12.75" outlineLevel="3">
      <c r="D42" s="3"/>
      <c r="E42" s="4">
        <v>18</v>
      </c>
      <c r="F42" s="5" t="s">
        <v>131</v>
      </c>
      <c r="G42" s="5" t="s">
        <v>132</v>
      </c>
      <c r="H42" s="4">
        <v>1966</v>
      </c>
      <c r="I42" s="5" t="s">
        <v>133</v>
      </c>
      <c r="J42" s="4">
        <v>0</v>
      </c>
      <c r="K42" s="4">
        <v>0</v>
      </c>
      <c r="L42" s="4">
        <v>0</v>
      </c>
      <c r="M42" s="4">
        <v>0</v>
      </c>
    </row>
    <row r="43" spans="4:13" ht="12.75" outlineLevel="3">
      <c r="D43" s="3"/>
      <c r="E43" s="4">
        <v>19</v>
      </c>
      <c r="F43" s="5" t="s">
        <v>88</v>
      </c>
      <c r="G43" s="5" t="s">
        <v>134</v>
      </c>
      <c r="H43" s="4">
        <v>2006</v>
      </c>
      <c r="I43" s="5" t="s">
        <v>135</v>
      </c>
      <c r="J43" s="4">
        <v>0</v>
      </c>
      <c r="K43" s="4">
        <v>0</v>
      </c>
      <c r="L43" s="4">
        <v>0</v>
      </c>
      <c r="M43" s="4">
        <v>0</v>
      </c>
    </row>
    <row r="44" spans="4:13" ht="12.75" outlineLevel="3">
      <c r="D44" s="3"/>
      <c r="E44" s="4">
        <v>20</v>
      </c>
      <c r="F44" s="5" t="s">
        <v>88</v>
      </c>
      <c r="G44" s="5" t="s">
        <v>136</v>
      </c>
      <c r="H44" s="4">
        <v>1976</v>
      </c>
      <c r="I44" s="5" t="s">
        <v>137</v>
      </c>
      <c r="J44" s="4">
        <v>0</v>
      </c>
      <c r="K44" s="4">
        <v>0</v>
      </c>
      <c r="L44" s="4">
        <v>0</v>
      </c>
      <c r="M44" s="4">
        <v>0</v>
      </c>
    </row>
    <row r="45" ht="15" outlineLevel="2">
      <c r="D45" s="2" t="s">
        <v>138</v>
      </c>
    </row>
    <row r="46" spans="4:13" ht="12.75" outlineLevel="3">
      <c r="D46" s="3"/>
      <c r="E46" s="4">
        <v>1</v>
      </c>
      <c r="F46" s="5" t="s">
        <v>44</v>
      </c>
      <c r="G46" s="5" t="s">
        <v>139</v>
      </c>
      <c r="H46" s="4">
        <v>2009</v>
      </c>
      <c r="I46" s="5" t="s">
        <v>140</v>
      </c>
      <c r="J46" s="4">
        <v>0</v>
      </c>
      <c r="K46" s="4">
        <v>0</v>
      </c>
      <c r="L46" s="4">
        <v>0</v>
      </c>
      <c r="M46" s="4">
        <v>0</v>
      </c>
    </row>
    <row r="47" spans="4:13" ht="12.75" outlineLevel="3">
      <c r="D47" s="3"/>
      <c r="E47" s="4">
        <v>2</v>
      </c>
      <c r="F47" s="5" t="s">
        <v>88</v>
      </c>
      <c r="G47" s="5" t="s">
        <v>141</v>
      </c>
      <c r="H47" s="4">
        <v>2010</v>
      </c>
      <c r="I47" s="5" t="s">
        <v>142</v>
      </c>
      <c r="J47" s="4">
        <v>0</v>
      </c>
      <c r="K47" s="4">
        <v>0</v>
      </c>
      <c r="L47" s="4">
        <v>0</v>
      </c>
      <c r="M47" s="4">
        <v>0</v>
      </c>
    </row>
    <row r="48" spans="4:13" ht="12.75" outlineLevel="3">
      <c r="D48" s="3"/>
      <c r="E48" s="4">
        <v>3</v>
      </c>
      <c r="F48" s="5" t="s">
        <v>44</v>
      </c>
      <c r="G48" s="5" t="s">
        <v>143</v>
      </c>
      <c r="H48" s="4">
        <v>2009</v>
      </c>
      <c r="I48" s="5" t="s">
        <v>144</v>
      </c>
      <c r="J48" s="4">
        <v>0</v>
      </c>
      <c r="K48" s="4">
        <v>0</v>
      </c>
      <c r="L48" s="4">
        <v>0</v>
      </c>
      <c r="M48" s="4">
        <v>0</v>
      </c>
    </row>
    <row r="49" spans="4:13" ht="12.75" outlineLevel="3">
      <c r="D49" s="3"/>
      <c r="E49" s="4">
        <v>4</v>
      </c>
      <c r="F49" s="5" t="s">
        <v>44</v>
      </c>
      <c r="G49" s="5" t="s">
        <v>145</v>
      </c>
      <c r="H49" s="4">
        <v>2010</v>
      </c>
      <c r="I49" s="5" t="s">
        <v>146</v>
      </c>
      <c r="J49" s="4">
        <v>0</v>
      </c>
      <c r="K49" s="4">
        <v>0</v>
      </c>
      <c r="L49" s="4">
        <v>0</v>
      </c>
      <c r="M49" s="4">
        <v>0</v>
      </c>
    </row>
    <row r="50" ht="15" outlineLevel="2">
      <c r="D50" s="2" t="s">
        <v>147</v>
      </c>
    </row>
    <row r="51" spans="4:13" ht="12.75" outlineLevel="3">
      <c r="D51" s="3"/>
      <c r="E51" s="4">
        <v>1</v>
      </c>
      <c r="F51" s="5" t="s">
        <v>148</v>
      </c>
      <c r="G51" s="5" t="s">
        <v>149</v>
      </c>
      <c r="H51" s="4">
        <v>2008</v>
      </c>
      <c r="I51" s="5" t="s">
        <v>150</v>
      </c>
      <c r="J51" s="4">
        <v>0</v>
      </c>
      <c r="K51" s="4">
        <v>0</v>
      </c>
      <c r="L51" s="4">
        <v>0</v>
      </c>
      <c r="M51" s="4">
        <v>0</v>
      </c>
    </row>
    <row r="52" spans="4:13" ht="12.75" outlineLevel="3">
      <c r="D52" s="3"/>
      <c r="E52" s="4">
        <v>2</v>
      </c>
      <c r="F52" s="5" t="s">
        <v>88</v>
      </c>
      <c r="G52" s="5" t="s">
        <v>151</v>
      </c>
      <c r="H52" s="4">
        <v>2007</v>
      </c>
      <c r="I52" s="5" t="s">
        <v>152</v>
      </c>
      <c r="J52" s="4">
        <v>0</v>
      </c>
      <c r="K52" s="4">
        <v>0</v>
      </c>
      <c r="L52" s="4">
        <v>0</v>
      </c>
      <c r="M52" s="4">
        <v>0</v>
      </c>
    </row>
    <row r="53" spans="4:13" ht="12.75" outlineLevel="3">
      <c r="D53" s="3"/>
      <c r="E53" s="4">
        <v>3</v>
      </c>
      <c r="F53" s="5" t="s">
        <v>74</v>
      </c>
      <c r="G53" s="5" t="s">
        <v>153</v>
      </c>
      <c r="H53" s="4">
        <v>2008</v>
      </c>
      <c r="I53" s="5" t="s">
        <v>154</v>
      </c>
      <c r="J53" s="4">
        <v>0</v>
      </c>
      <c r="K53" s="4">
        <v>0</v>
      </c>
      <c r="L53" s="4">
        <v>0</v>
      </c>
      <c r="M53" s="4">
        <v>0</v>
      </c>
    </row>
    <row r="54" spans="4:13" ht="12.75" outlineLevel="3">
      <c r="D54" s="3"/>
      <c r="E54" s="4">
        <v>4</v>
      </c>
      <c r="F54" s="5" t="s">
        <v>88</v>
      </c>
      <c r="G54" s="5" t="s">
        <v>155</v>
      </c>
      <c r="H54" s="4">
        <v>2007</v>
      </c>
      <c r="I54" s="5" t="s">
        <v>156</v>
      </c>
      <c r="J54" s="4">
        <v>0</v>
      </c>
      <c r="K54" s="4">
        <v>0</v>
      </c>
      <c r="L54" s="4">
        <v>0</v>
      </c>
      <c r="M54" s="4">
        <v>0</v>
      </c>
    </row>
    <row r="55" spans="4:13" ht="12.75" outlineLevel="3">
      <c r="D55" s="3"/>
      <c r="E55" s="4">
        <v>5</v>
      </c>
      <c r="F55" s="5" t="s">
        <v>63</v>
      </c>
      <c r="G55" s="5" t="s">
        <v>157</v>
      </c>
      <c r="H55" s="4">
        <v>2008</v>
      </c>
      <c r="I55" s="5" t="s">
        <v>158</v>
      </c>
      <c r="J55" s="4">
        <v>0</v>
      </c>
      <c r="K55" s="4">
        <v>0</v>
      </c>
      <c r="L55" s="4">
        <v>0</v>
      </c>
      <c r="M55" s="4">
        <v>0</v>
      </c>
    </row>
    <row r="56" ht="15" outlineLevel="2">
      <c r="D56" s="2" t="s">
        <v>159</v>
      </c>
    </row>
    <row r="57" spans="4:13" ht="12.75" outlineLevel="3">
      <c r="D57" s="3"/>
      <c r="E57" s="4">
        <v>1</v>
      </c>
      <c r="F57" s="5" t="s">
        <v>63</v>
      </c>
      <c r="G57" s="5" t="s">
        <v>64</v>
      </c>
      <c r="H57" s="4">
        <v>1999</v>
      </c>
      <c r="I57" s="5" t="s">
        <v>65</v>
      </c>
      <c r="J57" s="4">
        <v>0</v>
      </c>
      <c r="K57" s="4">
        <v>0</v>
      </c>
      <c r="L57" s="4">
        <v>0</v>
      </c>
      <c r="M57" s="4">
        <v>0</v>
      </c>
    </row>
    <row r="58" spans="4:13" ht="12.75" outlineLevel="3">
      <c r="D58" s="3"/>
      <c r="E58" s="4">
        <v>2</v>
      </c>
      <c r="F58" s="5" t="s">
        <v>63</v>
      </c>
      <c r="G58" s="5" t="s">
        <v>77</v>
      </c>
      <c r="H58" s="4">
        <v>2002</v>
      </c>
      <c r="I58" s="5" t="s">
        <v>78</v>
      </c>
      <c r="J58" s="4">
        <v>0</v>
      </c>
      <c r="K58" s="4">
        <v>0</v>
      </c>
      <c r="L58" s="4">
        <v>0</v>
      </c>
      <c r="M58" s="4">
        <v>0</v>
      </c>
    </row>
    <row r="59" spans="4:13" ht="12.75" outlineLevel="3">
      <c r="D59" s="3"/>
      <c r="E59" s="4">
        <v>3</v>
      </c>
      <c r="F59" s="5" t="s">
        <v>63</v>
      </c>
      <c r="G59" s="5" t="s">
        <v>79</v>
      </c>
      <c r="H59" s="4">
        <v>2002</v>
      </c>
      <c r="I59" s="5" t="s">
        <v>80</v>
      </c>
      <c r="J59" s="4">
        <v>0</v>
      </c>
      <c r="K59" s="4">
        <v>0</v>
      </c>
      <c r="L59" s="4">
        <v>0</v>
      </c>
      <c r="M59" s="4">
        <v>0</v>
      </c>
    </row>
    <row r="60" spans="4:13" ht="12.75" outlineLevel="3">
      <c r="D60" s="3"/>
      <c r="E60" s="4">
        <v>4</v>
      </c>
      <c r="F60" s="5" t="s">
        <v>44</v>
      </c>
      <c r="G60" s="5" t="s">
        <v>83</v>
      </c>
      <c r="H60" s="4">
        <v>1974</v>
      </c>
      <c r="I60" s="5" t="s">
        <v>84</v>
      </c>
      <c r="J60" s="4">
        <v>0</v>
      </c>
      <c r="K60" s="4">
        <v>0</v>
      </c>
      <c r="L60" s="4">
        <v>0</v>
      </c>
      <c r="M60" s="4">
        <v>0</v>
      </c>
    </row>
    <row r="61" spans="4:13" ht="12.75" outlineLevel="3">
      <c r="D61" s="3"/>
      <c r="E61" s="4">
        <v>5</v>
      </c>
      <c r="F61" s="5" t="s">
        <v>63</v>
      </c>
      <c r="G61" s="5" t="s">
        <v>81</v>
      </c>
      <c r="H61" s="4">
        <v>1983</v>
      </c>
      <c r="I61" s="5" t="s">
        <v>82</v>
      </c>
      <c r="J61" s="4">
        <v>0</v>
      </c>
      <c r="K61" s="4">
        <v>0</v>
      </c>
      <c r="L61" s="4">
        <v>0</v>
      </c>
      <c r="M61" s="4">
        <v>0</v>
      </c>
    </row>
    <row r="62" ht="15" outlineLevel="2">
      <c r="D62" s="2" t="s">
        <v>160</v>
      </c>
    </row>
    <row r="63" spans="4:13" ht="12.75" outlineLevel="3">
      <c r="D63" s="3"/>
      <c r="E63" s="4">
        <v>1</v>
      </c>
      <c r="F63" s="5" t="s">
        <v>44</v>
      </c>
      <c r="G63" s="5" t="s">
        <v>161</v>
      </c>
      <c r="H63" s="4">
        <v>1958</v>
      </c>
      <c r="I63" s="5" t="s">
        <v>162</v>
      </c>
      <c r="J63" s="4">
        <v>0</v>
      </c>
      <c r="K63" s="4">
        <v>0</v>
      </c>
      <c r="L63" s="4">
        <v>0</v>
      </c>
      <c r="M63" s="4">
        <v>0</v>
      </c>
    </row>
    <row r="64" spans="4:13" ht="12.75" outlineLevel="3">
      <c r="D64" s="3"/>
      <c r="E64" s="4">
        <v>2</v>
      </c>
      <c r="F64" s="5" t="s">
        <v>88</v>
      </c>
      <c r="G64" s="5" t="s">
        <v>163</v>
      </c>
      <c r="H64" s="4">
        <v>1954</v>
      </c>
      <c r="I64" s="5" t="s">
        <v>164</v>
      </c>
      <c r="J64" s="4">
        <v>0</v>
      </c>
      <c r="K64" s="4">
        <v>0</v>
      </c>
      <c r="L64" s="4">
        <v>0</v>
      </c>
      <c r="M64" s="4">
        <v>0</v>
      </c>
    </row>
    <row r="65" spans="4:13" ht="12.75" outlineLevel="3">
      <c r="D65" s="3"/>
      <c r="E65" s="4">
        <v>3</v>
      </c>
      <c r="F65" s="5" t="s">
        <v>74</v>
      </c>
      <c r="G65" s="5" t="s">
        <v>165</v>
      </c>
      <c r="H65" s="4">
        <v>1959</v>
      </c>
      <c r="I65" s="5" t="s">
        <v>166</v>
      </c>
      <c r="J65" s="4">
        <v>0</v>
      </c>
      <c r="K65" s="4">
        <v>0</v>
      </c>
      <c r="L65" s="4">
        <v>0</v>
      </c>
      <c r="M65" s="4">
        <v>0</v>
      </c>
    </row>
    <row r="66" spans="4:13" ht="12.75" outlineLevel="3">
      <c r="D66" s="3"/>
      <c r="E66" s="4">
        <v>4</v>
      </c>
      <c r="F66" s="5" t="s">
        <v>74</v>
      </c>
      <c r="G66" s="5" t="s">
        <v>75</v>
      </c>
      <c r="H66" s="4">
        <v>1966</v>
      </c>
      <c r="I66" s="5" t="s">
        <v>76</v>
      </c>
      <c r="J66" s="4">
        <v>0</v>
      </c>
      <c r="K66" s="4">
        <v>0</v>
      </c>
      <c r="L66" s="4">
        <v>0</v>
      </c>
      <c r="M66" s="4">
        <v>0</v>
      </c>
    </row>
    <row r="67" spans="4:13" ht="12.75" outlineLevel="3">
      <c r="D67" s="3"/>
      <c r="E67" s="4">
        <v>5</v>
      </c>
      <c r="F67" s="5" t="s">
        <v>88</v>
      </c>
      <c r="G67" s="5" t="s">
        <v>91</v>
      </c>
      <c r="H67" s="4">
        <v>1959</v>
      </c>
      <c r="I67" s="5" t="s">
        <v>92</v>
      </c>
      <c r="J67" s="4">
        <v>0</v>
      </c>
      <c r="K67" s="4">
        <v>0</v>
      </c>
      <c r="L67" s="4">
        <v>0</v>
      </c>
      <c r="M67" s="4">
        <v>0</v>
      </c>
    </row>
    <row r="68" spans="4:13" ht="12.75" outlineLevel="3">
      <c r="D68" s="3"/>
      <c r="E68" s="4">
        <v>6</v>
      </c>
      <c r="F68" s="5" t="s">
        <v>74</v>
      </c>
      <c r="G68" s="5" t="s">
        <v>167</v>
      </c>
      <c r="H68" s="4">
        <v>1962</v>
      </c>
      <c r="I68" s="5" t="s">
        <v>168</v>
      </c>
      <c r="J68" s="4">
        <v>0</v>
      </c>
      <c r="K68" s="4">
        <v>0</v>
      </c>
      <c r="L68" s="4">
        <v>0</v>
      </c>
      <c r="M68" s="4">
        <v>0</v>
      </c>
    </row>
    <row r="69" spans="4:13" ht="12.75" outlineLevel="3">
      <c r="D69" s="3"/>
      <c r="E69" s="4">
        <v>7</v>
      </c>
      <c r="F69" s="5" t="s">
        <v>88</v>
      </c>
      <c r="G69" s="5" t="s">
        <v>89</v>
      </c>
      <c r="H69" s="4">
        <v>1952</v>
      </c>
      <c r="I69" s="5" t="s">
        <v>90</v>
      </c>
      <c r="J69" s="4">
        <v>0</v>
      </c>
      <c r="K69" s="4">
        <v>0</v>
      </c>
      <c r="L69" s="4">
        <v>0</v>
      </c>
      <c r="M69" s="4">
        <v>0</v>
      </c>
    </row>
    <row r="70" spans="4:13" ht="12.75" outlineLevel="3">
      <c r="D70" s="3"/>
      <c r="E70" s="4">
        <v>8</v>
      </c>
      <c r="F70" s="5" t="s">
        <v>74</v>
      </c>
      <c r="G70" s="5" t="s">
        <v>169</v>
      </c>
      <c r="H70" s="4">
        <v>1954</v>
      </c>
      <c r="I70" s="5" t="s">
        <v>170</v>
      </c>
      <c r="J70" s="4">
        <v>0</v>
      </c>
      <c r="K70" s="4">
        <v>0</v>
      </c>
      <c r="L70" s="4">
        <v>0</v>
      </c>
      <c r="M70" s="4">
        <v>0</v>
      </c>
    </row>
    <row r="71" spans="4:13" ht="12.75" outlineLevel="3">
      <c r="D71" s="3"/>
      <c r="E71" s="4">
        <v>9</v>
      </c>
      <c r="F71" s="5" t="s">
        <v>44</v>
      </c>
      <c r="G71" s="5" t="s">
        <v>70</v>
      </c>
      <c r="H71" s="4">
        <v>1952</v>
      </c>
      <c r="I71" s="5" t="s">
        <v>71</v>
      </c>
      <c r="J71" s="4">
        <v>0</v>
      </c>
      <c r="K71" s="4">
        <v>0</v>
      </c>
      <c r="L71" s="4">
        <v>0</v>
      </c>
      <c r="M71" s="4">
        <v>0</v>
      </c>
    </row>
    <row r="72" spans="4:13" ht="12.75" outlineLevel="3">
      <c r="D72" s="3"/>
      <c r="E72" s="4">
        <v>10</v>
      </c>
      <c r="F72" s="5" t="s">
        <v>88</v>
      </c>
      <c r="G72" s="5" t="s">
        <v>171</v>
      </c>
      <c r="H72" s="4">
        <v>1966</v>
      </c>
      <c r="I72" s="5" t="s">
        <v>172</v>
      </c>
      <c r="J72" s="4">
        <v>0</v>
      </c>
      <c r="K72" s="4">
        <v>0</v>
      </c>
      <c r="L72" s="4">
        <v>0</v>
      </c>
      <c r="M72" s="4">
        <v>0</v>
      </c>
    </row>
    <row r="73" ht="15" outlineLevel="2">
      <c r="D73" s="2" t="s">
        <v>173</v>
      </c>
    </row>
    <row r="74" spans="4:13" ht="12.75" outlineLevel="3">
      <c r="D74" s="3"/>
      <c r="E74" s="4">
        <v>1</v>
      </c>
      <c r="F74" s="5" t="s">
        <v>74</v>
      </c>
      <c r="G74" s="5" t="s">
        <v>167</v>
      </c>
      <c r="H74" s="4">
        <v>1962</v>
      </c>
      <c r="I74" s="5" t="s">
        <v>168</v>
      </c>
      <c r="J74" s="4">
        <v>0</v>
      </c>
      <c r="K74" s="4">
        <v>0</v>
      </c>
      <c r="L74" s="4">
        <v>0</v>
      </c>
      <c r="M74" s="4">
        <v>0</v>
      </c>
    </row>
    <row r="75" spans="4:13" ht="12.75" outlineLevel="3">
      <c r="D75" s="3"/>
      <c r="E75" s="4">
        <v>2</v>
      </c>
      <c r="F75" s="5" t="s">
        <v>51</v>
      </c>
      <c r="G75" s="5" t="s">
        <v>52</v>
      </c>
      <c r="H75" s="4">
        <v>1991</v>
      </c>
      <c r="I75" s="5" t="s">
        <v>53</v>
      </c>
      <c r="J75" s="4">
        <v>0</v>
      </c>
      <c r="K75" s="4">
        <v>0</v>
      </c>
      <c r="L75" s="4">
        <v>0</v>
      </c>
      <c r="M75" s="4">
        <v>0</v>
      </c>
    </row>
    <row r="76" spans="4:13" ht="12.75" outlineLevel="3">
      <c r="D76" s="3"/>
      <c r="E76" s="4">
        <v>3</v>
      </c>
      <c r="F76" s="5" t="s">
        <v>55</v>
      </c>
      <c r="G76" s="5" t="s">
        <v>58</v>
      </c>
      <c r="H76" s="4">
        <v>1973</v>
      </c>
      <c r="I76" s="5" t="s">
        <v>59</v>
      </c>
      <c r="J76" s="4">
        <v>0</v>
      </c>
      <c r="K76" s="4">
        <v>0</v>
      </c>
      <c r="L76" s="4">
        <v>0</v>
      </c>
      <c r="M76" s="4">
        <v>0</v>
      </c>
    </row>
    <row r="77" spans="4:13" ht="12.75" outlineLevel="3">
      <c r="D77" s="3"/>
      <c r="E77" s="4">
        <v>4</v>
      </c>
      <c r="F77" s="5" t="s">
        <v>55</v>
      </c>
      <c r="G77" s="5" t="s">
        <v>60</v>
      </c>
      <c r="H77" s="4">
        <v>1980</v>
      </c>
      <c r="I77" s="5" t="s">
        <v>61</v>
      </c>
      <c r="J77" s="4">
        <v>0</v>
      </c>
      <c r="K77" s="4">
        <v>0</v>
      </c>
      <c r="L77" s="4">
        <v>0</v>
      </c>
      <c r="M77" s="4">
        <v>0</v>
      </c>
    </row>
    <row r="78" spans="4:13" ht="12.75" outlineLevel="3">
      <c r="D78" s="3"/>
      <c r="E78" s="4">
        <v>5</v>
      </c>
      <c r="F78" s="5" t="s">
        <v>55</v>
      </c>
      <c r="G78" s="5" t="s">
        <v>56</v>
      </c>
      <c r="H78" s="4">
        <v>1985</v>
      </c>
      <c r="I78" s="5" t="s">
        <v>57</v>
      </c>
      <c r="J78" s="4">
        <v>0</v>
      </c>
      <c r="K78" s="4">
        <v>0</v>
      </c>
      <c r="L78" s="4">
        <v>0</v>
      </c>
      <c r="M78" s="4">
        <v>0</v>
      </c>
    </row>
    <row r="79" ht="15" outlineLevel="2">
      <c r="D79" s="2" t="s">
        <v>174</v>
      </c>
    </row>
    <row r="80" spans="4:13" ht="12.75" outlineLevel="3">
      <c r="D80" s="3"/>
      <c r="E80" s="4">
        <v>1</v>
      </c>
      <c r="F80" s="5" t="s">
        <v>55</v>
      </c>
      <c r="G80" s="5" t="s">
        <v>68</v>
      </c>
      <c r="H80" s="4">
        <v>1976</v>
      </c>
      <c r="I80" s="5" t="s">
        <v>69</v>
      </c>
      <c r="J80" s="4">
        <v>0</v>
      </c>
      <c r="K80" s="4">
        <v>0</v>
      </c>
      <c r="L80" s="4">
        <v>0</v>
      </c>
      <c r="M80" s="4">
        <v>0</v>
      </c>
    </row>
    <row r="81" spans="4:13" ht="12.75" outlineLevel="3">
      <c r="D81" s="3"/>
      <c r="E81" s="4">
        <v>2</v>
      </c>
      <c r="F81" s="5" t="s">
        <v>148</v>
      </c>
      <c r="G81" s="5" t="s">
        <v>175</v>
      </c>
      <c r="H81" s="4">
        <v>2006</v>
      </c>
      <c r="I81" s="5" t="s">
        <v>176</v>
      </c>
      <c r="J81" s="4">
        <v>0</v>
      </c>
      <c r="K81" s="4">
        <v>0</v>
      </c>
      <c r="L81" s="4">
        <v>0</v>
      </c>
      <c r="M81" s="4">
        <v>0</v>
      </c>
    </row>
    <row r="82" spans="4:13" ht="12.75" outlineLevel="3">
      <c r="D82" s="3"/>
      <c r="E82" s="4">
        <v>3</v>
      </c>
      <c r="F82" s="5" t="s">
        <v>148</v>
      </c>
      <c r="G82" s="5" t="s">
        <v>177</v>
      </c>
      <c r="H82" s="4">
        <v>2006</v>
      </c>
      <c r="I82" s="5" t="s">
        <v>178</v>
      </c>
      <c r="J82" s="4">
        <v>0</v>
      </c>
      <c r="K82" s="4">
        <v>0</v>
      </c>
      <c r="L82" s="4">
        <v>0</v>
      </c>
      <c r="M82" s="4">
        <v>0</v>
      </c>
    </row>
    <row r="83" spans="4:13" ht="12.75" outlineLevel="3">
      <c r="D83" s="3"/>
      <c r="E83" s="4">
        <v>4</v>
      </c>
      <c r="F83" s="5" t="s">
        <v>148</v>
      </c>
      <c r="G83" s="5" t="s">
        <v>179</v>
      </c>
      <c r="H83" s="4">
        <v>1968</v>
      </c>
      <c r="I83" s="5" t="s">
        <v>180</v>
      </c>
      <c r="J83" s="4">
        <v>0</v>
      </c>
      <c r="K83" s="4">
        <v>0</v>
      </c>
      <c r="L83" s="4">
        <v>0</v>
      </c>
      <c r="M83" s="4">
        <v>0</v>
      </c>
    </row>
    <row r="84" spans="4:13" ht="12.75" outlineLevel="3">
      <c r="D84" s="3"/>
      <c r="E84" s="4">
        <v>5</v>
      </c>
      <c r="F84" s="5" t="s">
        <v>55</v>
      </c>
      <c r="G84" s="5" t="s">
        <v>66</v>
      </c>
      <c r="H84" s="4">
        <v>2005</v>
      </c>
      <c r="I84" s="5" t="s">
        <v>67</v>
      </c>
      <c r="J84" s="4">
        <v>0</v>
      </c>
      <c r="K84" s="4">
        <v>0</v>
      </c>
      <c r="L84" s="4">
        <v>0</v>
      </c>
      <c r="M84" s="4">
        <v>0</v>
      </c>
    </row>
    <row r="85" spans="4:13" ht="12.75" outlineLevel="3">
      <c r="D85" s="3"/>
      <c r="E85" s="4">
        <v>6</v>
      </c>
      <c r="F85" s="5" t="s">
        <v>131</v>
      </c>
      <c r="G85" s="5" t="s">
        <v>181</v>
      </c>
      <c r="H85" s="4">
        <v>1989</v>
      </c>
      <c r="I85" s="5" t="s">
        <v>182</v>
      </c>
      <c r="J85" s="4">
        <v>0</v>
      </c>
      <c r="K85" s="4">
        <v>0</v>
      </c>
      <c r="L85" s="4">
        <v>0</v>
      </c>
      <c r="M85" s="4">
        <v>0</v>
      </c>
    </row>
    <row r="86" spans="4:13" ht="12.75" outlineLevel="3">
      <c r="D86" s="3"/>
      <c r="E86" s="4">
        <v>7</v>
      </c>
      <c r="F86" s="5" t="s">
        <v>74</v>
      </c>
      <c r="G86" s="5" t="s">
        <v>75</v>
      </c>
      <c r="H86" s="4">
        <v>1966</v>
      </c>
      <c r="I86" s="5" t="s">
        <v>76</v>
      </c>
      <c r="J86" s="4">
        <v>0</v>
      </c>
      <c r="K86" s="4">
        <v>0</v>
      </c>
      <c r="L86" s="4">
        <v>0</v>
      </c>
      <c r="M86" s="4">
        <v>0</v>
      </c>
    </row>
    <row r="87" spans="4:13" ht="12.75" outlineLevel="3">
      <c r="D87" s="3"/>
      <c r="E87" s="4">
        <v>8</v>
      </c>
      <c r="F87" s="5" t="s">
        <v>88</v>
      </c>
      <c r="G87" s="5" t="s">
        <v>93</v>
      </c>
      <c r="H87" s="4">
        <v>2006</v>
      </c>
      <c r="I87" s="5" t="s">
        <v>94</v>
      </c>
      <c r="J87" s="4">
        <v>0</v>
      </c>
      <c r="K87" s="4">
        <v>0</v>
      </c>
      <c r="L87" s="4">
        <v>0</v>
      </c>
      <c r="M87" s="4">
        <v>0</v>
      </c>
    </row>
    <row r="88" spans="4:13" ht="12.75" outlineLevel="3">
      <c r="D88" s="3"/>
      <c r="E88" s="4">
        <v>9</v>
      </c>
      <c r="F88" s="5" t="s">
        <v>131</v>
      </c>
      <c r="G88" s="5" t="s">
        <v>132</v>
      </c>
      <c r="H88" s="4">
        <v>1966</v>
      </c>
      <c r="I88" s="5" t="s">
        <v>133</v>
      </c>
      <c r="J88" s="4">
        <v>0</v>
      </c>
      <c r="K88" s="4">
        <v>0</v>
      </c>
      <c r="L88" s="4">
        <v>0</v>
      </c>
      <c r="M88" s="4">
        <v>0</v>
      </c>
    </row>
    <row r="89" spans="4:13" ht="12.75" outlineLevel="3">
      <c r="D89" s="3"/>
      <c r="E89" s="4">
        <v>10</v>
      </c>
      <c r="F89" s="5" t="s">
        <v>85</v>
      </c>
      <c r="G89" s="5" t="s">
        <v>183</v>
      </c>
      <c r="H89" s="4">
        <v>1966</v>
      </c>
      <c r="I89" s="5" t="s">
        <v>184</v>
      </c>
      <c r="J89" s="4">
        <v>0</v>
      </c>
      <c r="K89" s="4">
        <v>0</v>
      </c>
      <c r="L89" s="4">
        <v>0</v>
      </c>
      <c r="M89" s="4">
        <v>0</v>
      </c>
    </row>
    <row r="90" spans="4:13" ht="12.75" outlineLevel="3">
      <c r="D90" s="3"/>
      <c r="E90" s="4">
        <v>11</v>
      </c>
      <c r="F90" s="5" t="s">
        <v>96</v>
      </c>
      <c r="G90" s="5" t="s">
        <v>127</v>
      </c>
      <c r="H90" s="4">
        <v>1999</v>
      </c>
      <c r="I90" s="5" t="s">
        <v>128</v>
      </c>
      <c r="J90" s="4">
        <v>0</v>
      </c>
      <c r="K90" s="4">
        <v>0</v>
      </c>
      <c r="L90" s="4">
        <v>0</v>
      </c>
      <c r="M90" s="4">
        <v>0</v>
      </c>
    </row>
    <row r="91" spans="4:13" ht="12.75" outlineLevel="3">
      <c r="D91" s="3"/>
      <c r="E91" s="4">
        <v>12</v>
      </c>
      <c r="F91" s="5" t="s">
        <v>131</v>
      </c>
      <c r="G91" s="5" t="s">
        <v>185</v>
      </c>
      <c r="H91" s="4">
        <v>1946</v>
      </c>
      <c r="I91" s="5" t="s">
        <v>186</v>
      </c>
      <c r="J91" s="4">
        <v>0</v>
      </c>
      <c r="K91" s="4">
        <v>0</v>
      </c>
      <c r="L91" s="4">
        <v>0</v>
      </c>
      <c r="M91" s="4">
        <v>0</v>
      </c>
    </row>
    <row r="92" spans="4:13" ht="12.75" outlineLevel="3">
      <c r="D92" s="3"/>
      <c r="E92" s="4">
        <v>13</v>
      </c>
      <c r="F92" s="5" t="s">
        <v>55</v>
      </c>
      <c r="G92" s="5" t="s">
        <v>72</v>
      </c>
      <c r="H92" s="4">
        <v>1966</v>
      </c>
      <c r="I92" s="5" t="s">
        <v>73</v>
      </c>
      <c r="J92" s="4">
        <v>0</v>
      </c>
      <c r="K92" s="4">
        <v>0</v>
      </c>
      <c r="L92" s="4">
        <v>0</v>
      </c>
      <c r="M92" s="4">
        <v>0</v>
      </c>
    </row>
    <row r="93" spans="4:13" ht="12.75" outlineLevel="3">
      <c r="D93" s="3"/>
      <c r="E93" s="4">
        <v>14</v>
      </c>
      <c r="F93" s="5" t="s">
        <v>88</v>
      </c>
      <c r="G93" s="5" t="s">
        <v>163</v>
      </c>
      <c r="H93" s="4">
        <v>1954</v>
      </c>
      <c r="I93" s="5" t="s">
        <v>164</v>
      </c>
      <c r="J93" s="4">
        <v>0</v>
      </c>
      <c r="K93" s="4">
        <v>0</v>
      </c>
      <c r="L93" s="4">
        <v>0</v>
      </c>
      <c r="M93" s="4">
        <v>0</v>
      </c>
    </row>
    <row r="94" spans="4:13" ht="12.75" outlineLevel="3">
      <c r="D94" s="3"/>
      <c r="E94" s="4">
        <v>15</v>
      </c>
      <c r="F94" s="5" t="s">
        <v>88</v>
      </c>
      <c r="G94" s="5" t="s">
        <v>117</v>
      </c>
      <c r="H94" s="4">
        <v>2006</v>
      </c>
      <c r="I94" s="5" t="s">
        <v>118</v>
      </c>
      <c r="J94" s="4">
        <v>0</v>
      </c>
      <c r="K94" s="4">
        <v>0</v>
      </c>
      <c r="L94" s="4">
        <v>0</v>
      </c>
      <c r="M94" s="4">
        <v>0</v>
      </c>
    </row>
    <row r="95" spans="4:13" ht="12.75" outlineLevel="3">
      <c r="D95" s="3"/>
      <c r="E95" s="4">
        <v>16</v>
      </c>
      <c r="F95" s="5" t="s">
        <v>51</v>
      </c>
      <c r="G95" s="5" t="s">
        <v>99</v>
      </c>
      <c r="H95" s="4">
        <v>1996</v>
      </c>
      <c r="I95" s="5" t="s">
        <v>100</v>
      </c>
      <c r="J95" s="4">
        <v>0</v>
      </c>
      <c r="K95" s="4">
        <v>0</v>
      </c>
      <c r="L95" s="4">
        <v>0</v>
      </c>
      <c r="M95" s="4">
        <v>0</v>
      </c>
    </row>
    <row r="96" spans="4:13" ht="12.75" outlineLevel="3">
      <c r="D96" s="3"/>
      <c r="E96" s="4">
        <v>17</v>
      </c>
      <c r="F96" s="5" t="s">
        <v>187</v>
      </c>
      <c r="G96" s="5" t="s">
        <v>188</v>
      </c>
      <c r="H96" s="4">
        <v>2006</v>
      </c>
      <c r="I96" s="5" t="s">
        <v>189</v>
      </c>
      <c r="J96" s="4">
        <v>0</v>
      </c>
      <c r="K96" s="4">
        <v>0</v>
      </c>
      <c r="L96" s="4">
        <v>0</v>
      </c>
      <c r="M96" s="4">
        <v>0</v>
      </c>
    </row>
    <row r="97" spans="4:13" ht="12.75" outlineLevel="3">
      <c r="D97" s="3"/>
      <c r="E97" s="4">
        <v>18</v>
      </c>
      <c r="F97" s="5" t="s">
        <v>51</v>
      </c>
      <c r="G97" s="5" t="s">
        <v>190</v>
      </c>
      <c r="H97" s="4">
        <v>1980</v>
      </c>
      <c r="I97" s="5" t="s">
        <v>191</v>
      </c>
      <c r="J97" s="4">
        <v>0</v>
      </c>
      <c r="K97" s="4">
        <v>0</v>
      </c>
      <c r="L97" s="4">
        <v>0</v>
      </c>
      <c r="M97" s="4">
        <v>0</v>
      </c>
    </row>
    <row r="98" spans="4:13" ht="12.75" outlineLevel="3">
      <c r="D98" s="3"/>
      <c r="E98" s="4">
        <v>19</v>
      </c>
      <c r="F98" s="5" t="s">
        <v>63</v>
      </c>
      <c r="G98" s="5" t="s">
        <v>113</v>
      </c>
      <c r="H98" s="4">
        <v>1984</v>
      </c>
      <c r="I98" s="5" t="s">
        <v>114</v>
      </c>
      <c r="J98" s="4">
        <v>0</v>
      </c>
      <c r="K98" s="4">
        <v>0</v>
      </c>
      <c r="L98" s="4">
        <v>0</v>
      </c>
      <c r="M98" s="4">
        <v>0</v>
      </c>
    </row>
    <row r="99" spans="4:13" ht="12.75" outlineLevel="3">
      <c r="D99" s="3"/>
      <c r="E99" s="4">
        <v>20</v>
      </c>
      <c r="F99" s="5" t="s">
        <v>51</v>
      </c>
      <c r="G99" s="5" t="s">
        <v>101</v>
      </c>
      <c r="H99" s="4">
        <v>1987</v>
      </c>
      <c r="I99" s="5" t="s">
        <v>102</v>
      </c>
      <c r="J99" s="4">
        <v>0</v>
      </c>
      <c r="K99" s="4">
        <v>0</v>
      </c>
      <c r="L99" s="4">
        <v>0</v>
      </c>
      <c r="M99" s="4">
        <v>0</v>
      </c>
    </row>
    <row r="100" ht="15" outlineLevel="2">
      <c r="D100" s="2" t="s">
        <v>192</v>
      </c>
    </row>
    <row r="101" spans="4:13" ht="12.75" outlineLevel="3">
      <c r="D101" s="3"/>
      <c r="E101" s="4">
        <v>1</v>
      </c>
      <c r="F101" s="5" t="s">
        <v>63</v>
      </c>
      <c r="G101" s="5" t="s">
        <v>109</v>
      </c>
      <c r="H101" s="4">
        <v>1971</v>
      </c>
      <c r="I101" s="5" t="s">
        <v>110</v>
      </c>
      <c r="J101" s="4">
        <v>0</v>
      </c>
      <c r="K101" s="4">
        <v>0</v>
      </c>
      <c r="L101" s="4">
        <v>0</v>
      </c>
      <c r="M101" s="4">
        <v>0</v>
      </c>
    </row>
    <row r="102" spans="4:13" ht="12.75" outlineLevel="3">
      <c r="D102" s="3"/>
      <c r="E102" s="4">
        <v>2</v>
      </c>
      <c r="F102" s="5" t="s">
        <v>88</v>
      </c>
      <c r="G102" s="5" t="s">
        <v>134</v>
      </c>
      <c r="H102" s="4">
        <v>2006</v>
      </c>
      <c r="I102" s="5" t="s">
        <v>135</v>
      </c>
      <c r="J102" s="4">
        <v>0</v>
      </c>
      <c r="K102" s="4">
        <v>0</v>
      </c>
      <c r="L102" s="4">
        <v>0</v>
      </c>
      <c r="M102" s="4">
        <v>0</v>
      </c>
    </row>
    <row r="103" spans="4:13" ht="12.75" outlineLevel="3">
      <c r="D103" s="3"/>
      <c r="E103" s="4">
        <v>3</v>
      </c>
      <c r="F103" s="5" t="s">
        <v>85</v>
      </c>
      <c r="G103" s="5" t="s">
        <v>193</v>
      </c>
      <c r="H103" s="4">
        <v>1998</v>
      </c>
      <c r="I103" s="5" t="s">
        <v>194</v>
      </c>
      <c r="J103" s="4">
        <v>0</v>
      </c>
      <c r="K103" s="4">
        <v>0</v>
      </c>
      <c r="L103" s="4">
        <v>0</v>
      </c>
      <c r="M103" s="4">
        <v>0</v>
      </c>
    </row>
    <row r="104" spans="4:13" ht="12.75" outlineLevel="3">
      <c r="D104" s="3"/>
      <c r="E104" s="4">
        <v>4</v>
      </c>
      <c r="F104" s="5" t="s">
        <v>85</v>
      </c>
      <c r="G104" s="5" t="s">
        <v>195</v>
      </c>
      <c r="H104" s="4">
        <v>1999</v>
      </c>
      <c r="I104" s="5" t="s">
        <v>196</v>
      </c>
      <c r="J104" s="4">
        <v>0</v>
      </c>
      <c r="K104" s="4">
        <v>0</v>
      </c>
      <c r="L104" s="4">
        <v>0</v>
      </c>
      <c r="M104" s="4">
        <v>0</v>
      </c>
    </row>
    <row r="105" spans="4:13" ht="12.75" outlineLevel="3">
      <c r="D105" s="3"/>
      <c r="E105" s="4">
        <v>5</v>
      </c>
      <c r="F105" s="5" t="s">
        <v>88</v>
      </c>
      <c r="G105" s="5" t="s">
        <v>136</v>
      </c>
      <c r="H105" s="4">
        <v>1976</v>
      </c>
      <c r="I105" s="5" t="s">
        <v>137</v>
      </c>
      <c r="J105" s="4">
        <v>0</v>
      </c>
      <c r="K105" s="4">
        <v>0</v>
      </c>
      <c r="L105" s="4">
        <v>0</v>
      </c>
      <c r="M105" s="4">
        <v>0</v>
      </c>
    </row>
    <row r="106" spans="4:13" ht="12.75" outlineLevel="3">
      <c r="D106" s="3"/>
      <c r="E106" s="4">
        <v>6</v>
      </c>
      <c r="F106" s="5" t="s">
        <v>85</v>
      </c>
      <c r="G106" s="5" t="s">
        <v>197</v>
      </c>
      <c r="H106" s="4">
        <v>1990</v>
      </c>
      <c r="I106" s="5" t="s">
        <v>198</v>
      </c>
      <c r="J106" s="4">
        <v>0</v>
      </c>
      <c r="K106" s="4">
        <v>0</v>
      </c>
      <c r="L106" s="4">
        <v>0</v>
      </c>
      <c r="M106" s="4">
        <v>0</v>
      </c>
    </row>
    <row r="107" spans="4:13" ht="12.75" outlineLevel="3">
      <c r="D107" s="3"/>
      <c r="E107" s="4">
        <v>7</v>
      </c>
      <c r="F107" s="5" t="s">
        <v>88</v>
      </c>
      <c r="G107" s="5" t="s">
        <v>171</v>
      </c>
      <c r="H107" s="4">
        <v>1966</v>
      </c>
      <c r="I107" s="5" t="s">
        <v>172</v>
      </c>
      <c r="J107" s="4">
        <v>0</v>
      </c>
      <c r="K107" s="4">
        <v>0</v>
      </c>
      <c r="L107" s="4">
        <v>0</v>
      </c>
      <c r="M107" s="4">
        <v>0</v>
      </c>
    </row>
    <row r="108" spans="4:13" ht="12.75" outlineLevel="3">
      <c r="D108" s="3"/>
      <c r="E108" s="4">
        <v>8</v>
      </c>
      <c r="F108" s="5" t="s">
        <v>63</v>
      </c>
      <c r="G108" s="5" t="s">
        <v>111</v>
      </c>
      <c r="H108" s="4">
        <v>1974</v>
      </c>
      <c r="I108" s="5" t="s">
        <v>112</v>
      </c>
      <c r="J108" s="4">
        <v>0</v>
      </c>
      <c r="K108" s="4">
        <v>0</v>
      </c>
      <c r="L108" s="4">
        <v>0</v>
      </c>
      <c r="M108" s="4">
        <v>0</v>
      </c>
    </row>
    <row r="109" spans="4:13" ht="12.75" outlineLevel="3">
      <c r="D109" s="3"/>
      <c r="E109" s="4">
        <v>9</v>
      </c>
      <c r="F109" s="5" t="s">
        <v>88</v>
      </c>
      <c r="G109" s="5" t="s">
        <v>129</v>
      </c>
      <c r="H109" s="4">
        <v>1977</v>
      </c>
      <c r="I109" s="5" t="s">
        <v>130</v>
      </c>
      <c r="J109" s="4">
        <v>0</v>
      </c>
      <c r="K109" s="4">
        <v>0</v>
      </c>
      <c r="L109" s="4">
        <v>0</v>
      </c>
      <c r="M109" s="4">
        <v>0</v>
      </c>
    </row>
    <row r="110" spans="4:13" ht="12.75" outlineLevel="3">
      <c r="D110" s="3"/>
      <c r="E110" s="4">
        <v>10</v>
      </c>
      <c r="F110" s="5" t="s">
        <v>96</v>
      </c>
      <c r="G110" s="5" t="s">
        <v>199</v>
      </c>
      <c r="H110" s="4">
        <v>2006</v>
      </c>
      <c r="I110" s="5" t="s">
        <v>200</v>
      </c>
      <c r="J110" s="4">
        <v>0</v>
      </c>
      <c r="K110" s="4">
        <v>0</v>
      </c>
      <c r="L110" s="4">
        <v>0</v>
      </c>
      <c r="M110" s="4">
        <v>0</v>
      </c>
    </row>
    <row r="111" spans="4:13" ht="12.75" outlineLevel="3">
      <c r="D111" s="3"/>
      <c r="E111" s="4">
        <v>11</v>
      </c>
      <c r="F111" s="5" t="s">
        <v>187</v>
      </c>
      <c r="G111" s="5" t="s">
        <v>201</v>
      </c>
      <c r="H111" s="4">
        <v>1984</v>
      </c>
      <c r="I111" s="5" t="s">
        <v>202</v>
      </c>
      <c r="J111" s="4">
        <v>0</v>
      </c>
      <c r="K111" s="4">
        <v>0</v>
      </c>
      <c r="L111" s="4">
        <v>0</v>
      </c>
      <c r="M111" s="4">
        <v>0</v>
      </c>
    </row>
    <row r="112" spans="4:13" ht="12.75" outlineLevel="3">
      <c r="D112" s="3"/>
      <c r="E112" s="4">
        <v>12</v>
      </c>
      <c r="F112" s="5" t="s">
        <v>96</v>
      </c>
      <c r="G112" s="5" t="s">
        <v>203</v>
      </c>
      <c r="H112" s="4">
        <v>2007</v>
      </c>
      <c r="I112" s="5" t="s">
        <v>204</v>
      </c>
      <c r="J112" s="4">
        <v>0</v>
      </c>
      <c r="K112" s="4">
        <v>0</v>
      </c>
      <c r="L112" s="4">
        <v>0</v>
      </c>
      <c r="M112" s="4">
        <v>0</v>
      </c>
    </row>
    <row r="113" spans="4:13" ht="12.75" outlineLevel="3">
      <c r="D113" s="3"/>
      <c r="E113" s="4">
        <v>13</v>
      </c>
      <c r="F113" s="5" t="s">
        <v>51</v>
      </c>
      <c r="G113" s="5" t="s">
        <v>205</v>
      </c>
      <c r="H113" s="4">
        <v>1983</v>
      </c>
      <c r="I113" s="5" t="s">
        <v>206</v>
      </c>
      <c r="J113" s="4">
        <v>0</v>
      </c>
      <c r="K113" s="4">
        <v>0</v>
      </c>
      <c r="L113" s="4">
        <v>0</v>
      </c>
      <c r="M113" s="4">
        <v>0</v>
      </c>
    </row>
    <row r="114" spans="4:13" ht="12.75" outlineLevel="3">
      <c r="D114" s="3"/>
      <c r="E114" s="4">
        <v>14</v>
      </c>
      <c r="F114" s="5" t="s">
        <v>51</v>
      </c>
      <c r="G114" s="5" t="s">
        <v>207</v>
      </c>
      <c r="H114" s="4">
        <v>1957</v>
      </c>
      <c r="I114" s="5" t="s">
        <v>208</v>
      </c>
      <c r="J114" s="4">
        <v>0</v>
      </c>
      <c r="K114" s="4">
        <v>0</v>
      </c>
      <c r="L114" s="4">
        <v>0</v>
      </c>
      <c r="M114" s="4">
        <v>0</v>
      </c>
    </row>
    <row r="115" spans="4:13" ht="12.75" outlineLevel="3">
      <c r="D115" s="3"/>
      <c r="E115" s="4">
        <v>15</v>
      </c>
      <c r="F115" s="5" t="s">
        <v>51</v>
      </c>
      <c r="G115" s="5" t="s">
        <v>209</v>
      </c>
      <c r="H115" s="4">
        <v>2003</v>
      </c>
      <c r="I115" s="5" t="s">
        <v>208</v>
      </c>
      <c r="J115" s="4">
        <v>0</v>
      </c>
      <c r="K115" s="4">
        <v>0</v>
      </c>
      <c r="L115" s="4">
        <v>0</v>
      </c>
      <c r="M115" s="4">
        <v>0</v>
      </c>
    </row>
    <row r="116" spans="4:13" ht="12.75" outlineLevel="3">
      <c r="D116" s="3"/>
      <c r="E116" s="4">
        <v>16</v>
      </c>
      <c r="F116" s="5" t="s">
        <v>187</v>
      </c>
      <c r="G116" s="5" t="s">
        <v>210</v>
      </c>
      <c r="H116" s="4">
        <v>1966</v>
      </c>
      <c r="I116" s="5" t="s">
        <v>211</v>
      </c>
      <c r="J116" s="4">
        <v>0</v>
      </c>
      <c r="K116" s="4">
        <v>0</v>
      </c>
      <c r="L116" s="4">
        <v>0</v>
      </c>
      <c r="M116" s="4">
        <v>0</v>
      </c>
    </row>
    <row r="117" spans="4:13" ht="12.75" outlineLevel="3">
      <c r="D117" s="3"/>
      <c r="E117" s="4">
        <v>17</v>
      </c>
      <c r="F117" s="5" t="s">
        <v>187</v>
      </c>
      <c r="G117" s="5" t="s">
        <v>212</v>
      </c>
      <c r="H117" s="4">
        <v>1954</v>
      </c>
      <c r="I117" s="5" t="s">
        <v>213</v>
      </c>
      <c r="J117" s="4">
        <v>0</v>
      </c>
      <c r="K117" s="4">
        <v>0</v>
      </c>
      <c r="L117" s="4">
        <v>0</v>
      </c>
      <c r="M117" s="4">
        <v>0</v>
      </c>
    </row>
    <row r="118" spans="4:13" ht="12.75" outlineLevel="3">
      <c r="D118" s="3"/>
      <c r="E118" s="4">
        <v>18</v>
      </c>
      <c r="F118" s="5" t="s">
        <v>51</v>
      </c>
      <c r="G118" s="5" t="s">
        <v>105</v>
      </c>
      <c r="H118" s="4">
        <v>1975</v>
      </c>
      <c r="I118" s="5" t="s">
        <v>106</v>
      </c>
      <c r="J118" s="4">
        <v>0</v>
      </c>
      <c r="K118" s="4">
        <v>0</v>
      </c>
      <c r="L118" s="4">
        <v>0</v>
      </c>
      <c r="M118" s="4">
        <v>0</v>
      </c>
    </row>
    <row r="119" spans="4:13" ht="12.75" outlineLevel="3">
      <c r="D119" s="3"/>
      <c r="E119" s="4">
        <v>19</v>
      </c>
      <c r="F119" s="5" t="s">
        <v>187</v>
      </c>
      <c r="G119" s="5" t="s">
        <v>214</v>
      </c>
      <c r="H119" s="4">
        <v>2007</v>
      </c>
      <c r="I119" s="5" t="s">
        <v>215</v>
      </c>
      <c r="J119" s="4">
        <v>0</v>
      </c>
      <c r="K119" s="4">
        <v>0</v>
      </c>
      <c r="L119" s="4">
        <v>0</v>
      </c>
      <c r="M119" s="4">
        <v>0</v>
      </c>
    </row>
    <row r="120" spans="4:13" ht="12.75" outlineLevel="3">
      <c r="D120" s="3"/>
      <c r="E120" s="4">
        <v>20</v>
      </c>
      <c r="F120" s="5" t="s">
        <v>44</v>
      </c>
      <c r="G120" s="5" t="s">
        <v>123</v>
      </c>
      <c r="H120" s="4">
        <v>1964</v>
      </c>
      <c r="I120" s="5" t="s">
        <v>124</v>
      </c>
      <c r="J120" s="4">
        <v>0</v>
      </c>
      <c r="K120" s="4">
        <v>0</v>
      </c>
      <c r="L120" s="4">
        <v>0</v>
      </c>
      <c r="M120" s="4">
        <v>0</v>
      </c>
    </row>
    <row r="121" spans="4:13" ht="12.75" outlineLevel="3">
      <c r="D121" s="3"/>
      <c r="E121" s="4">
        <v>21</v>
      </c>
      <c r="F121" s="5" t="s">
        <v>44</v>
      </c>
      <c r="G121" s="5" t="s">
        <v>121</v>
      </c>
      <c r="H121" s="4">
        <v>1979</v>
      </c>
      <c r="I121" s="5" t="s">
        <v>122</v>
      </c>
      <c r="J121" s="4">
        <v>0</v>
      </c>
      <c r="K121" s="4">
        <v>0</v>
      </c>
      <c r="L121" s="4">
        <v>0</v>
      </c>
      <c r="M121" s="4">
        <v>0</v>
      </c>
    </row>
    <row r="122" spans="4:13" ht="12.75" outlineLevel="3">
      <c r="D122" s="3"/>
      <c r="E122" s="4">
        <v>22</v>
      </c>
      <c r="F122" s="5" t="s">
        <v>44</v>
      </c>
      <c r="G122" s="5" t="s">
        <v>216</v>
      </c>
      <c r="H122" s="4">
        <v>1967</v>
      </c>
      <c r="I122" s="5" t="s">
        <v>217</v>
      </c>
      <c r="J122" s="4">
        <v>0</v>
      </c>
      <c r="K122" s="4">
        <v>0</v>
      </c>
      <c r="L122" s="4">
        <v>0</v>
      </c>
      <c r="M122" s="4">
        <v>0</v>
      </c>
    </row>
    <row r="123" spans="4:13" ht="12.75" outlineLevel="3">
      <c r="D123" s="3"/>
      <c r="E123" s="4">
        <v>23</v>
      </c>
      <c r="F123" s="5" t="s">
        <v>148</v>
      </c>
      <c r="G123" s="5" t="s">
        <v>218</v>
      </c>
      <c r="H123" s="4">
        <v>1968</v>
      </c>
      <c r="I123" s="5" t="s">
        <v>219</v>
      </c>
      <c r="J123" s="4">
        <v>0</v>
      </c>
      <c r="K123" s="4">
        <v>0</v>
      </c>
      <c r="L123" s="4">
        <v>0</v>
      </c>
      <c r="M123" s="4">
        <v>0</v>
      </c>
    </row>
    <row r="124" spans="4:13" ht="12.75" outlineLevel="3">
      <c r="D124" s="3"/>
      <c r="E124" s="4">
        <v>24</v>
      </c>
      <c r="F124" s="5" t="s">
        <v>44</v>
      </c>
      <c r="G124" s="5" t="s">
        <v>220</v>
      </c>
      <c r="H124" s="4">
        <v>1972</v>
      </c>
      <c r="I124" s="5" t="s">
        <v>221</v>
      </c>
      <c r="J124" s="4">
        <v>0</v>
      </c>
      <c r="K124" s="4">
        <v>0</v>
      </c>
      <c r="L124" s="4">
        <v>0</v>
      </c>
      <c r="M124" s="4">
        <v>0</v>
      </c>
    </row>
    <row r="125" spans="4:13" ht="12.75" outlineLevel="3">
      <c r="D125" s="3"/>
      <c r="E125" s="4">
        <v>25</v>
      </c>
      <c r="F125" s="5" t="s">
        <v>85</v>
      </c>
      <c r="G125" s="5" t="s">
        <v>222</v>
      </c>
      <c r="H125" s="4">
        <v>1970</v>
      </c>
      <c r="I125" s="5" t="s">
        <v>223</v>
      </c>
      <c r="J125" s="4">
        <v>0</v>
      </c>
      <c r="K125" s="4">
        <v>0</v>
      </c>
      <c r="L125" s="4">
        <v>0</v>
      </c>
      <c r="M125" s="4">
        <v>0</v>
      </c>
    </row>
    <row r="126" spans="4:13" ht="12.75" outlineLevel="3">
      <c r="D126" s="3"/>
      <c r="E126" s="4">
        <v>26</v>
      </c>
      <c r="F126" s="5" t="s">
        <v>187</v>
      </c>
      <c r="G126" s="5" t="s">
        <v>224</v>
      </c>
      <c r="H126" s="4">
        <v>1971</v>
      </c>
      <c r="I126" s="5" t="s">
        <v>225</v>
      </c>
      <c r="J126" s="4">
        <v>0</v>
      </c>
      <c r="K126" s="4">
        <v>0</v>
      </c>
      <c r="L126" s="4">
        <v>0</v>
      </c>
      <c r="M126" s="4">
        <v>0</v>
      </c>
    </row>
    <row r="127" spans="4:13" ht="12.75" outlineLevel="3">
      <c r="D127" s="3"/>
      <c r="E127" s="4">
        <v>27</v>
      </c>
      <c r="F127" s="5" t="s">
        <v>51</v>
      </c>
      <c r="G127" s="5" t="s">
        <v>103</v>
      </c>
      <c r="H127" s="4">
        <v>1979</v>
      </c>
      <c r="I127" s="5" t="s">
        <v>104</v>
      </c>
      <c r="J127" s="4">
        <v>0</v>
      </c>
      <c r="K127" s="4">
        <v>0</v>
      </c>
      <c r="L127" s="4">
        <v>0</v>
      </c>
      <c r="M127" s="4">
        <v>0</v>
      </c>
    </row>
    <row r="128" spans="4:13" ht="12.75" outlineLevel="3">
      <c r="D128" s="3"/>
      <c r="E128" s="4">
        <v>28</v>
      </c>
      <c r="F128" s="5" t="s">
        <v>51</v>
      </c>
      <c r="G128" s="5" t="s">
        <v>226</v>
      </c>
      <c r="H128" s="4">
        <v>1987</v>
      </c>
      <c r="I128" s="5" t="s">
        <v>227</v>
      </c>
      <c r="J128" s="4">
        <v>0</v>
      </c>
      <c r="K128" s="4">
        <v>0</v>
      </c>
      <c r="L128" s="4">
        <v>0</v>
      </c>
      <c r="M128" s="4">
        <v>0</v>
      </c>
    </row>
    <row r="129" spans="4:13" ht="12.75" outlineLevel="3">
      <c r="D129" s="3"/>
      <c r="E129" s="4">
        <v>29</v>
      </c>
      <c r="F129" s="5" t="s">
        <v>63</v>
      </c>
      <c r="G129" s="5" t="s">
        <v>119</v>
      </c>
      <c r="H129" s="4">
        <v>1979</v>
      </c>
      <c r="I129" s="5" t="s">
        <v>120</v>
      </c>
      <c r="J129" s="4">
        <v>0</v>
      </c>
      <c r="K129" s="4">
        <v>0</v>
      </c>
      <c r="L129" s="4">
        <v>0</v>
      </c>
      <c r="M129" s="4">
        <v>0</v>
      </c>
    </row>
    <row r="130" spans="4:13" ht="12.75" outlineLevel="3">
      <c r="D130" s="3"/>
      <c r="E130" s="4">
        <v>30</v>
      </c>
      <c r="F130" s="5" t="s">
        <v>63</v>
      </c>
      <c r="G130" s="5" t="s">
        <v>115</v>
      </c>
      <c r="H130" s="4">
        <v>1964</v>
      </c>
      <c r="I130" s="5" t="s">
        <v>116</v>
      </c>
      <c r="J130" s="4">
        <v>0</v>
      </c>
      <c r="K130" s="4">
        <v>0</v>
      </c>
      <c r="L130" s="4">
        <v>0</v>
      </c>
      <c r="M130" s="4">
        <v>0</v>
      </c>
    </row>
    <row r="131" spans="4:13" ht="12.75" outlineLevel="3">
      <c r="D131" s="3"/>
      <c r="E131" s="4">
        <v>31</v>
      </c>
      <c r="F131" s="5" t="s">
        <v>85</v>
      </c>
      <c r="G131" s="5" t="s">
        <v>228</v>
      </c>
      <c r="H131" s="4">
        <v>1973</v>
      </c>
      <c r="I131" s="5" t="s">
        <v>229</v>
      </c>
      <c r="J131" s="4">
        <v>0</v>
      </c>
      <c r="K131" s="4">
        <v>0</v>
      </c>
      <c r="L131" s="4">
        <v>0</v>
      </c>
      <c r="M131" s="4">
        <v>0</v>
      </c>
    </row>
    <row r="132" ht="15" outlineLevel="2">
      <c r="D132" s="2" t="s">
        <v>230</v>
      </c>
    </row>
    <row r="133" spans="4:13" ht="12.75" outlineLevel="3">
      <c r="D133" s="3"/>
      <c r="E133" s="4">
        <v>1</v>
      </c>
      <c r="F133" s="5" t="s">
        <v>44</v>
      </c>
      <c r="G133" s="5" t="s">
        <v>231</v>
      </c>
      <c r="H133" s="4">
        <v>2004</v>
      </c>
      <c r="I133" s="5" t="s">
        <v>232</v>
      </c>
      <c r="J133" s="4">
        <v>0</v>
      </c>
      <c r="K133" s="4">
        <v>0</v>
      </c>
      <c r="L133" s="4">
        <v>0</v>
      </c>
      <c r="M133" s="4">
        <v>0</v>
      </c>
    </row>
    <row r="134" ht="15" outlineLevel="2">
      <c r="D134" s="2" t="s">
        <v>233</v>
      </c>
    </row>
    <row r="135" spans="4:13" ht="12.75" outlineLevel="3">
      <c r="D135" s="3"/>
      <c r="E135" s="4">
        <v>1</v>
      </c>
      <c r="F135" s="5" t="s">
        <v>88</v>
      </c>
      <c r="G135" s="5" t="s">
        <v>234</v>
      </c>
      <c r="H135" s="4">
        <v>2013</v>
      </c>
      <c r="I135" s="5" t="s">
        <v>235</v>
      </c>
      <c r="J135" s="4">
        <v>0</v>
      </c>
      <c r="K135" s="4">
        <v>0</v>
      </c>
      <c r="L135" s="4">
        <v>0</v>
      </c>
      <c r="M135" s="4">
        <v>0</v>
      </c>
    </row>
    <row r="136" spans="4:13" ht="12.75" outlineLevel="3">
      <c r="D136" s="3"/>
      <c r="E136" s="4">
        <v>2</v>
      </c>
      <c r="F136" s="5" t="s">
        <v>88</v>
      </c>
      <c r="G136" s="5" t="s">
        <v>236</v>
      </c>
      <c r="H136" s="4">
        <v>2013</v>
      </c>
      <c r="I136" s="5" t="s">
        <v>237</v>
      </c>
      <c r="J136" s="4">
        <v>0</v>
      </c>
      <c r="K136" s="4">
        <v>0</v>
      </c>
      <c r="L136" s="4">
        <v>0</v>
      </c>
      <c r="M136" s="4">
        <v>0</v>
      </c>
    </row>
    <row r="137" spans="4:13" ht="12.75" outlineLevel="3">
      <c r="D137" s="3"/>
      <c r="E137" s="4">
        <v>3</v>
      </c>
      <c r="F137" s="5" t="s">
        <v>88</v>
      </c>
      <c r="G137" s="5" t="s">
        <v>238</v>
      </c>
      <c r="H137" s="4">
        <v>2013</v>
      </c>
      <c r="I137" s="5" t="s">
        <v>239</v>
      </c>
      <c r="J137" s="4">
        <v>0</v>
      </c>
      <c r="K137" s="4">
        <v>0</v>
      </c>
      <c r="L137" s="4">
        <v>0</v>
      </c>
      <c r="M137" s="4">
        <v>0</v>
      </c>
    </row>
    <row r="138" spans="4:13" ht="12.75" outlineLevel="3">
      <c r="D138" s="3"/>
      <c r="E138" s="4">
        <v>4</v>
      </c>
      <c r="F138" s="5" t="s">
        <v>148</v>
      </c>
      <c r="G138" s="5" t="s">
        <v>240</v>
      </c>
      <c r="H138" s="4">
        <v>2014</v>
      </c>
      <c r="I138" s="5" t="s">
        <v>241</v>
      </c>
      <c r="J138" s="4">
        <v>0</v>
      </c>
      <c r="K138" s="4">
        <v>0</v>
      </c>
      <c r="L138" s="4">
        <v>0</v>
      </c>
      <c r="M138" s="4">
        <v>0</v>
      </c>
    </row>
    <row r="139" spans="4:13" ht="12.75" outlineLevel="3">
      <c r="D139" s="3"/>
      <c r="E139" s="4">
        <v>5</v>
      </c>
      <c r="F139" s="5" t="s">
        <v>44</v>
      </c>
      <c r="G139" s="5" t="s">
        <v>242</v>
      </c>
      <c r="H139" s="4">
        <v>2013</v>
      </c>
      <c r="I139" s="5" t="s">
        <v>243</v>
      </c>
      <c r="J139" s="4">
        <v>0</v>
      </c>
      <c r="K139" s="4">
        <v>0</v>
      </c>
      <c r="L139" s="4">
        <v>0</v>
      </c>
      <c r="M139" s="4">
        <v>0</v>
      </c>
    </row>
    <row r="140" ht="15" outlineLevel="2">
      <c r="D140" s="2" t="s">
        <v>244</v>
      </c>
    </row>
    <row r="141" spans="4:13" ht="12.75" outlineLevel="3">
      <c r="D141" s="3"/>
      <c r="E141" s="4">
        <v>1</v>
      </c>
      <c r="F141" s="5" t="s">
        <v>88</v>
      </c>
      <c r="G141" s="5" t="s">
        <v>245</v>
      </c>
      <c r="H141" s="4">
        <v>2012</v>
      </c>
      <c r="I141" s="5" t="s">
        <v>246</v>
      </c>
      <c r="J141" s="4">
        <v>0</v>
      </c>
      <c r="K141" s="4">
        <v>0</v>
      </c>
      <c r="L141" s="4">
        <v>0</v>
      </c>
      <c r="M141" s="4">
        <v>0</v>
      </c>
    </row>
    <row r="142" spans="4:13" ht="12.75" outlineLevel="3">
      <c r="D142" s="3"/>
      <c r="E142" s="4">
        <v>2</v>
      </c>
      <c r="F142" s="5" t="s">
        <v>63</v>
      </c>
      <c r="G142" s="5" t="s">
        <v>247</v>
      </c>
      <c r="H142" s="4">
        <v>2012</v>
      </c>
      <c r="I142" s="5" t="s">
        <v>248</v>
      </c>
      <c r="J142" s="4">
        <v>0</v>
      </c>
      <c r="K142" s="4">
        <v>0</v>
      </c>
      <c r="L142" s="4">
        <v>0</v>
      </c>
      <c r="M142" s="4">
        <v>0</v>
      </c>
    </row>
    <row r="143" spans="4:13" ht="12.75" outlineLevel="3">
      <c r="D143" s="3"/>
      <c r="E143" s="4">
        <v>3</v>
      </c>
      <c r="F143" s="5" t="s">
        <v>44</v>
      </c>
      <c r="G143" s="5" t="s">
        <v>249</v>
      </c>
      <c r="H143" s="4">
        <v>2011</v>
      </c>
      <c r="I143" s="5" t="s">
        <v>250</v>
      </c>
      <c r="J143" s="4">
        <v>0</v>
      </c>
      <c r="K143" s="4">
        <v>0</v>
      </c>
      <c r="L143" s="4">
        <v>0</v>
      </c>
      <c r="M143" s="4">
        <v>0</v>
      </c>
    </row>
    <row r="144" spans="4:13" ht="12.75" outlineLevel="3">
      <c r="D144" s="3"/>
      <c r="E144" s="4">
        <v>4</v>
      </c>
      <c r="F144" s="5" t="s">
        <v>187</v>
      </c>
      <c r="G144" s="5" t="s">
        <v>251</v>
      </c>
      <c r="H144" s="4">
        <v>2012</v>
      </c>
      <c r="I144" s="5" t="s">
        <v>252</v>
      </c>
      <c r="J144" s="4">
        <v>0</v>
      </c>
      <c r="K144" s="4">
        <v>0</v>
      </c>
      <c r="L144" s="4">
        <v>0</v>
      </c>
      <c r="M144" s="4">
        <v>0</v>
      </c>
    </row>
    <row r="145" spans="4:13" ht="12.75" outlineLevel="3">
      <c r="D145" s="3"/>
      <c r="E145" s="4">
        <v>5</v>
      </c>
      <c r="F145" s="5" t="s">
        <v>148</v>
      </c>
      <c r="G145" s="5" t="s">
        <v>253</v>
      </c>
      <c r="H145" s="4">
        <v>2012</v>
      </c>
      <c r="I145" s="5" t="s">
        <v>254</v>
      </c>
      <c r="J145" s="4">
        <v>0</v>
      </c>
      <c r="K145" s="4">
        <v>0</v>
      </c>
      <c r="L145" s="4">
        <v>0</v>
      </c>
      <c r="M145" s="4">
        <v>0</v>
      </c>
    </row>
    <row r="146" spans="4:13" ht="12.75" outlineLevel="3">
      <c r="D146" s="3"/>
      <c r="E146" s="4">
        <v>6</v>
      </c>
      <c r="F146" s="5" t="s">
        <v>88</v>
      </c>
      <c r="G146" s="5" t="s">
        <v>255</v>
      </c>
      <c r="H146" s="4">
        <v>2012</v>
      </c>
      <c r="I146" s="5" t="s">
        <v>256</v>
      </c>
      <c r="J146" s="4">
        <v>0</v>
      </c>
      <c r="K146" s="4">
        <v>0</v>
      </c>
      <c r="L146" s="4">
        <v>0</v>
      </c>
      <c r="M146" s="4">
        <v>0</v>
      </c>
    </row>
    <row r="147" ht="15" outlineLevel="2">
      <c r="D147" s="2" t="s">
        <v>257</v>
      </c>
    </row>
    <row r="148" spans="4:13" ht="12.75" outlineLevel="3">
      <c r="D148" s="3"/>
      <c r="E148" s="4">
        <v>1</v>
      </c>
      <c r="F148" s="5" t="s">
        <v>55</v>
      </c>
      <c r="G148" s="5" t="s">
        <v>60</v>
      </c>
      <c r="H148" s="4">
        <v>1980</v>
      </c>
      <c r="I148" s="5" t="s">
        <v>61</v>
      </c>
      <c r="J148" s="4">
        <v>0</v>
      </c>
      <c r="K148" s="4">
        <v>0</v>
      </c>
      <c r="L148" s="4">
        <v>0</v>
      </c>
      <c r="M148" s="4">
        <v>0</v>
      </c>
    </row>
    <row r="149" spans="4:13" ht="12.75" outlineLevel="3">
      <c r="D149" s="3"/>
      <c r="E149" s="4">
        <v>2</v>
      </c>
      <c r="F149" s="5" t="s">
        <v>55</v>
      </c>
      <c r="G149" s="5" t="s">
        <v>258</v>
      </c>
      <c r="H149" s="4">
        <v>1998</v>
      </c>
      <c r="I149" s="5" t="s">
        <v>259</v>
      </c>
      <c r="J149" s="4">
        <v>0</v>
      </c>
      <c r="K149" s="4">
        <v>0</v>
      </c>
      <c r="L149" s="4">
        <v>0</v>
      </c>
      <c r="M149" s="4">
        <v>0</v>
      </c>
    </row>
    <row r="150" spans="4:13" ht="12.75" outlineLevel="3">
      <c r="D150" s="3"/>
      <c r="E150" s="4">
        <v>3</v>
      </c>
      <c r="F150" s="5" t="s">
        <v>96</v>
      </c>
      <c r="G150" s="5" t="s">
        <v>97</v>
      </c>
      <c r="H150" s="4">
        <v>1985</v>
      </c>
      <c r="I150" s="5" t="s">
        <v>98</v>
      </c>
      <c r="J150" s="4">
        <v>0</v>
      </c>
      <c r="K150" s="4">
        <v>0</v>
      </c>
      <c r="L150" s="4">
        <v>0</v>
      </c>
      <c r="M150" s="4">
        <v>0</v>
      </c>
    </row>
    <row r="151" spans="4:13" ht="12.75" outlineLevel="3">
      <c r="D151" s="3"/>
      <c r="E151" s="4">
        <v>4</v>
      </c>
      <c r="F151" s="5" t="s">
        <v>55</v>
      </c>
      <c r="G151" s="5" t="s">
        <v>260</v>
      </c>
      <c r="H151" s="4">
        <v>1996</v>
      </c>
      <c r="I151" s="5" t="s">
        <v>261</v>
      </c>
      <c r="J151" s="4">
        <v>0</v>
      </c>
      <c r="K151" s="4">
        <v>0</v>
      </c>
      <c r="L151" s="4">
        <v>0</v>
      </c>
      <c r="M151" s="4">
        <v>0</v>
      </c>
    </row>
    <row r="152" spans="4:13" ht="12.75" outlineLevel="3">
      <c r="D152" s="3"/>
      <c r="E152" s="4">
        <v>5</v>
      </c>
      <c r="F152" s="5" t="s">
        <v>63</v>
      </c>
      <c r="G152" s="5" t="s">
        <v>262</v>
      </c>
      <c r="H152" s="4">
        <v>1998</v>
      </c>
      <c r="I152" s="5" t="s">
        <v>263</v>
      </c>
      <c r="J152" s="4">
        <v>0</v>
      </c>
      <c r="K152" s="4">
        <v>0</v>
      </c>
      <c r="L152" s="4">
        <v>0</v>
      </c>
      <c r="M152" s="4">
        <v>0</v>
      </c>
    </row>
    <row r="153" ht="15" outlineLevel="2">
      <c r="D153" s="2" t="s">
        <v>264</v>
      </c>
    </row>
    <row r="154" spans="4:13" ht="12.75" outlineLevel="3">
      <c r="D154" s="3"/>
      <c r="E154" s="4">
        <v>1</v>
      </c>
      <c r="F154" s="5" t="s">
        <v>51</v>
      </c>
      <c r="G154" s="5" t="s">
        <v>52</v>
      </c>
      <c r="H154" s="4">
        <v>1991</v>
      </c>
      <c r="I154" s="5" t="s">
        <v>53</v>
      </c>
      <c r="J154" s="4">
        <v>0</v>
      </c>
      <c r="K154" s="4">
        <v>0</v>
      </c>
      <c r="L154" s="4">
        <v>0</v>
      </c>
      <c r="M154" s="4">
        <v>0</v>
      </c>
    </row>
    <row r="155" spans="4:13" ht="12.75" outlineLevel="3">
      <c r="D155" s="3"/>
      <c r="E155" s="4">
        <v>2</v>
      </c>
      <c r="F155" s="5" t="s">
        <v>88</v>
      </c>
      <c r="G155" s="5" t="s">
        <v>265</v>
      </c>
      <c r="H155" s="4">
        <v>1977</v>
      </c>
      <c r="I155" s="5" t="s">
        <v>266</v>
      </c>
      <c r="J155" s="4">
        <v>0</v>
      </c>
      <c r="K155" s="4">
        <v>0</v>
      </c>
      <c r="L155" s="4">
        <v>0</v>
      </c>
      <c r="M155" s="4">
        <v>0</v>
      </c>
    </row>
    <row r="156" spans="4:13" ht="12.75" outlineLevel="3">
      <c r="D156" s="3"/>
      <c r="E156" s="4">
        <v>3</v>
      </c>
      <c r="F156" s="5" t="s">
        <v>88</v>
      </c>
      <c r="G156" s="5" t="s">
        <v>267</v>
      </c>
      <c r="H156" s="4">
        <v>1962</v>
      </c>
      <c r="I156" s="5" t="s">
        <v>268</v>
      </c>
      <c r="J156" s="4">
        <v>0</v>
      </c>
      <c r="K156" s="4">
        <v>0</v>
      </c>
      <c r="L156" s="4">
        <v>0</v>
      </c>
      <c r="M156" s="4">
        <v>0</v>
      </c>
    </row>
    <row r="157" spans="4:13" ht="12.75" outlineLevel="3">
      <c r="D157" s="3"/>
      <c r="E157" s="4">
        <v>4</v>
      </c>
      <c r="F157" s="5" t="s">
        <v>63</v>
      </c>
      <c r="G157" s="5" t="s">
        <v>269</v>
      </c>
      <c r="H157" s="4">
        <v>1968</v>
      </c>
      <c r="I157" s="5" t="s">
        <v>270</v>
      </c>
      <c r="J157" s="4">
        <v>0</v>
      </c>
      <c r="K157" s="4">
        <v>0</v>
      </c>
      <c r="L157" s="4">
        <v>0</v>
      </c>
      <c r="M157" s="4">
        <v>0</v>
      </c>
    </row>
    <row r="158" spans="4:13" ht="12.75" outlineLevel="3">
      <c r="D158" s="3"/>
      <c r="E158" s="4">
        <v>5</v>
      </c>
      <c r="F158" s="5" t="s">
        <v>63</v>
      </c>
      <c r="G158" s="5" t="s">
        <v>109</v>
      </c>
      <c r="H158" s="4">
        <v>1971</v>
      </c>
      <c r="I158" s="5" t="s">
        <v>110</v>
      </c>
      <c r="J158" s="4">
        <v>0</v>
      </c>
      <c r="K158" s="4">
        <v>0</v>
      </c>
      <c r="L158" s="4">
        <v>0</v>
      </c>
      <c r="M158" s="4">
        <v>0</v>
      </c>
    </row>
    <row r="159" spans="4:13" ht="12.75" outlineLevel="3">
      <c r="D159" s="3"/>
      <c r="E159" s="4">
        <v>6</v>
      </c>
      <c r="F159" s="5" t="s">
        <v>63</v>
      </c>
      <c r="G159" s="5" t="s">
        <v>271</v>
      </c>
      <c r="H159" s="4">
        <v>1956</v>
      </c>
      <c r="I159" s="5" t="s">
        <v>272</v>
      </c>
      <c r="J159" s="4">
        <v>0</v>
      </c>
      <c r="K159" s="4">
        <v>0</v>
      </c>
      <c r="L159" s="4">
        <v>0</v>
      </c>
      <c r="M159" s="4">
        <v>0</v>
      </c>
    </row>
    <row r="160" spans="4:13" ht="12.75" outlineLevel="3">
      <c r="D160" s="3"/>
      <c r="E160" s="4">
        <v>7</v>
      </c>
      <c r="F160" s="5" t="s">
        <v>55</v>
      </c>
      <c r="G160" s="5" t="s">
        <v>72</v>
      </c>
      <c r="H160" s="4">
        <v>1966</v>
      </c>
      <c r="I160" s="5" t="s">
        <v>73</v>
      </c>
      <c r="J160" s="4">
        <v>0</v>
      </c>
      <c r="K160" s="4">
        <v>0</v>
      </c>
      <c r="L160" s="4">
        <v>0</v>
      </c>
      <c r="M160" s="4">
        <v>0</v>
      </c>
    </row>
    <row r="161" spans="4:13" ht="12.75" outlineLevel="3">
      <c r="D161" s="3"/>
      <c r="E161" s="4">
        <v>8</v>
      </c>
      <c r="F161" s="5" t="s">
        <v>88</v>
      </c>
      <c r="G161" s="5" t="s">
        <v>91</v>
      </c>
      <c r="H161" s="4">
        <v>1959</v>
      </c>
      <c r="I161" s="5" t="s">
        <v>92</v>
      </c>
      <c r="J161" s="4">
        <v>0</v>
      </c>
      <c r="K161" s="4">
        <v>0</v>
      </c>
      <c r="L161" s="4">
        <v>0</v>
      </c>
      <c r="M161" s="4">
        <v>0</v>
      </c>
    </row>
    <row r="162" spans="4:13" ht="12.75" outlineLevel="3">
      <c r="D162" s="3"/>
      <c r="E162" s="4">
        <v>9</v>
      </c>
      <c r="F162" s="5" t="s">
        <v>55</v>
      </c>
      <c r="G162" s="5" t="s">
        <v>56</v>
      </c>
      <c r="H162" s="4">
        <v>1985</v>
      </c>
      <c r="I162" s="5" t="s">
        <v>57</v>
      </c>
      <c r="J162" s="4">
        <v>0</v>
      </c>
      <c r="K162" s="4">
        <v>0</v>
      </c>
      <c r="L162" s="4">
        <v>0</v>
      </c>
      <c r="M162" s="4">
        <v>0</v>
      </c>
    </row>
    <row r="163" spans="4:13" ht="12.75" outlineLevel="3">
      <c r="D163" s="3"/>
      <c r="E163" s="4">
        <v>10</v>
      </c>
      <c r="F163" s="5" t="s">
        <v>55</v>
      </c>
      <c r="G163" s="5" t="s">
        <v>68</v>
      </c>
      <c r="H163" s="4">
        <v>1976</v>
      </c>
      <c r="I163" s="5" t="s">
        <v>69</v>
      </c>
      <c r="J163" s="4">
        <v>0</v>
      </c>
      <c r="K163" s="4">
        <v>0</v>
      </c>
      <c r="L163" s="4">
        <v>0</v>
      </c>
      <c r="M163" s="4">
        <v>0</v>
      </c>
    </row>
    <row r="164" spans="4:13" ht="12.75" outlineLevel="3">
      <c r="D164" s="3"/>
      <c r="E164" s="4">
        <v>11</v>
      </c>
      <c r="F164" s="5" t="s">
        <v>44</v>
      </c>
      <c r="G164" s="5" t="s">
        <v>273</v>
      </c>
      <c r="H164" s="4">
        <v>1982</v>
      </c>
      <c r="I164" s="5" t="s">
        <v>274</v>
      </c>
      <c r="J164" s="4">
        <v>0</v>
      </c>
      <c r="K164" s="4">
        <v>0</v>
      </c>
      <c r="L164" s="4">
        <v>0</v>
      </c>
      <c r="M164" s="4">
        <v>0</v>
      </c>
    </row>
    <row r="165" spans="4:13" ht="12.75" outlineLevel="3">
      <c r="D165" s="3"/>
      <c r="E165" s="4">
        <v>12</v>
      </c>
      <c r="F165" s="5" t="s">
        <v>44</v>
      </c>
      <c r="G165" s="5" t="s">
        <v>275</v>
      </c>
      <c r="H165" s="4">
        <v>1970</v>
      </c>
      <c r="I165" s="5" t="s">
        <v>276</v>
      </c>
      <c r="J165" s="4">
        <v>0</v>
      </c>
      <c r="K165" s="4">
        <v>0</v>
      </c>
      <c r="L165" s="4">
        <v>0</v>
      </c>
      <c r="M165" s="4">
        <v>0</v>
      </c>
    </row>
    <row r="166" spans="4:13" ht="12.75" outlineLevel="3">
      <c r="D166" s="3"/>
      <c r="E166" s="4">
        <v>13</v>
      </c>
      <c r="F166" s="5" t="s">
        <v>44</v>
      </c>
      <c r="G166" s="5" t="s">
        <v>83</v>
      </c>
      <c r="H166" s="4">
        <v>1974</v>
      </c>
      <c r="I166" s="5" t="s">
        <v>84</v>
      </c>
      <c r="J166" s="4">
        <v>0</v>
      </c>
      <c r="K166" s="4">
        <v>0</v>
      </c>
      <c r="L166" s="4">
        <v>0</v>
      </c>
      <c r="M166" s="4">
        <v>0</v>
      </c>
    </row>
    <row r="167" spans="4:13" ht="12.75" outlineLevel="3">
      <c r="D167" s="3"/>
      <c r="E167" s="4">
        <v>14</v>
      </c>
      <c r="F167" s="5" t="s">
        <v>74</v>
      </c>
      <c r="G167" s="5" t="s">
        <v>75</v>
      </c>
      <c r="H167" s="4">
        <v>1966</v>
      </c>
      <c r="I167" s="5" t="s">
        <v>76</v>
      </c>
      <c r="J167" s="4">
        <v>0</v>
      </c>
      <c r="K167" s="4">
        <v>0</v>
      </c>
      <c r="L167" s="4">
        <v>0</v>
      </c>
      <c r="M167" s="4">
        <v>0</v>
      </c>
    </row>
    <row r="168" ht="15" outlineLevel="2">
      <c r="D168" s="2" t="s">
        <v>277</v>
      </c>
    </row>
    <row r="169" spans="4:13" ht="12.75" outlineLevel="3">
      <c r="D169" s="3"/>
      <c r="E169" s="4">
        <v>1</v>
      </c>
      <c r="F169" s="5" t="s">
        <v>96</v>
      </c>
      <c r="G169" s="5" t="s">
        <v>125</v>
      </c>
      <c r="H169" s="4">
        <v>1958</v>
      </c>
      <c r="I169" s="5" t="s">
        <v>126</v>
      </c>
      <c r="J169" s="4">
        <v>0</v>
      </c>
      <c r="K169" s="4">
        <v>0</v>
      </c>
      <c r="L169" s="4">
        <v>0</v>
      </c>
      <c r="M169" s="4">
        <v>0</v>
      </c>
    </row>
    <row r="170" spans="4:13" ht="12.75" outlineLevel="3">
      <c r="D170" s="3"/>
      <c r="E170" s="4">
        <v>2</v>
      </c>
      <c r="F170" s="5" t="s">
        <v>44</v>
      </c>
      <c r="G170" s="5" t="s">
        <v>123</v>
      </c>
      <c r="H170" s="4">
        <v>1964</v>
      </c>
      <c r="I170" s="5" t="s">
        <v>124</v>
      </c>
      <c r="J170" s="4">
        <v>0</v>
      </c>
      <c r="K170" s="4">
        <v>0</v>
      </c>
      <c r="L170" s="4">
        <v>0</v>
      </c>
      <c r="M170" s="4">
        <v>0</v>
      </c>
    </row>
    <row r="171" spans="4:13" ht="12.75" outlineLevel="3">
      <c r="D171" s="3"/>
      <c r="E171" s="4">
        <v>3</v>
      </c>
      <c r="F171" s="5" t="s">
        <v>44</v>
      </c>
      <c r="G171" s="5" t="s">
        <v>278</v>
      </c>
      <c r="H171" s="4">
        <v>1975</v>
      </c>
      <c r="I171" s="5" t="s">
        <v>279</v>
      </c>
      <c r="J171" s="4">
        <v>0</v>
      </c>
      <c r="K171" s="4">
        <v>0</v>
      </c>
      <c r="L171" s="4">
        <v>0</v>
      </c>
      <c r="M171" s="4">
        <v>0</v>
      </c>
    </row>
    <row r="172" spans="4:13" ht="12.75" outlineLevel="3">
      <c r="D172" s="3"/>
      <c r="E172" s="4">
        <v>4</v>
      </c>
      <c r="F172" s="5" t="s">
        <v>44</v>
      </c>
      <c r="G172" s="5" t="s">
        <v>220</v>
      </c>
      <c r="H172" s="4">
        <v>1972</v>
      </c>
      <c r="I172" s="5" t="s">
        <v>221</v>
      </c>
      <c r="J172" s="4">
        <v>0</v>
      </c>
      <c r="K172" s="4">
        <v>0</v>
      </c>
      <c r="L172" s="4">
        <v>0</v>
      </c>
      <c r="M172" s="4">
        <v>0</v>
      </c>
    </row>
    <row r="173" spans="4:13" ht="12.75" outlineLevel="3">
      <c r="D173" s="3"/>
      <c r="E173" s="4">
        <v>5</v>
      </c>
      <c r="F173" s="5" t="s">
        <v>44</v>
      </c>
      <c r="G173" s="5" t="s">
        <v>280</v>
      </c>
      <c r="H173" s="4">
        <v>1972</v>
      </c>
      <c r="I173" s="5" t="s">
        <v>281</v>
      </c>
      <c r="J173" s="4">
        <v>0</v>
      </c>
      <c r="K173" s="4">
        <v>0</v>
      </c>
      <c r="L173" s="4">
        <v>0</v>
      </c>
      <c r="M173" s="4">
        <v>0</v>
      </c>
    </row>
    <row r="174" spans="4:13" ht="12.75" outlineLevel="3">
      <c r="D174" s="3"/>
      <c r="E174" s="4">
        <v>6</v>
      </c>
      <c r="F174" s="5" t="s">
        <v>44</v>
      </c>
      <c r="G174" s="5" t="s">
        <v>282</v>
      </c>
      <c r="H174" s="4">
        <v>1979</v>
      </c>
      <c r="I174" s="5" t="s">
        <v>283</v>
      </c>
      <c r="J174" s="4">
        <v>0</v>
      </c>
      <c r="K174" s="4">
        <v>0</v>
      </c>
      <c r="L174" s="4">
        <v>0</v>
      </c>
      <c r="M174" s="4">
        <v>0</v>
      </c>
    </row>
    <row r="175" spans="4:13" ht="12.75" outlineLevel="3">
      <c r="D175" s="3"/>
      <c r="E175" s="4">
        <v>7</v>
      </c>
      <c r="F175" s="5" t="s">
        <v>44</v>
      </c>
      <c r="G175" s="5" t="s">
        <v>284</v>
      </c>
      <c r="H175" s="4">
        <v>1969</v>
      </c>
      <c r="I175" s="5" t="s">
        <v>285</v>
      </c>
      <c r="J175" s="4">
        <v>0</v>
      </c>
      <c r="K175" s="4">
        <v>0</v>
      </c>
      <c r="L175" s="4">
        <v>0</v>
      </c>
      <c r="M175" s="4">
        <v>0</v>
      </c>
    </row>
    <row r="176" spans="4:13" ht="12.75" outlineLevel="3">
      <c r="D176" s="3"/>
      <c r="E176" s="4">
        <v>8</v>
      </c>
      <c r="F176" s="5" t="s">
        <v>44</v>
      </c>
      <c r="G176" s="5" t="s">
        <v>216</v>
      </c>
      <c r="H176" s="4">
        <v>1967</v>
      </c>
      <c r="I176" s="5" t="s">
        <v>217</v>
      </c>
      <c r="J176" s="4">
        <v>0</v>
      </c>
      <c r="K176" s="4">
        <v>0</v>
      </c>
      <c r="L176" s="4">
        <v>0</v>
      </c>
      <c r="M176" s="4">
        <v>0</v>
      </c>
    </row>
    <row r="177" spans="4:13" ht="12.75" outlineLevel="3">
      <c r="D177" s="3"/>
      <c r="E177" s="4">
        <v>9</v>
      </c>
      <c r="F177" s="5" t="s">
        <v>44</v>
      </c>
      <c r="G177" s="5" t="s">
        <v>121</v>
      </c>
      <c r="H177" s="4">
        <v>1979</v>
      </c>
      <c r="I177" s="5" t="s">
        <v>122</v>
      </c>
      <c r="J177" s="4">
        <v>0</v>
      </c>
      <c r="K177" s="4">
        <v>0</v>
      </c>
      <c r="L177" s="4">
        <v>0</v>
      </c>
      <c r="M177" s="4">
        <v>0</v>
      </c>
    </row>
    <row r="178" spans="4:13" ht="12.75" outlineLevel="3">
      <c r="D178" s="3"/>
      <c r="E178" s="4">
        <v>10</v>
      </c>
      <c r="F178" s="5" t="s">
        <v>96</v>
      </c>
      <c r="G178" s="5" t="s">
        <v>286</v>
      </c>
      <c r="H178" s="4">
        <v>1992</v>
      </c>
      <c r="I178" s="5" t="s">
        <v>287</v>
      </c>
      <c r="J178" s="4">
        <v>0</v>
      </c>
      <c r="K178" s="4">
        <v>0</v>
      </c>
      <c r="L178" s="4">
        <v>0</v>
      </c>
      <c r="M178" s="4">
        <v>0</v>
      </c>
    </row>
    <row r="179" spans="4:13" ht="12.75" outlineLevel="3">
      <c r="D179" s="3"/>
      <c r="E179" s="4">
        <v>11</v>
      </c>
      <c r="F179" s="5" t="s">
        <v>44</v>
      </c>
      <c r="G179" s="5" t="s">
        <v>161</v>
      </c>
      <c r="H179" s="4">
        <v>1958</v>
      </c>
      <c r="I179" s="5" t="s">
        <v>162</v>
      </c>
      <c r="J179" s="4">
        <v>0</v>
      </c>
      <c r="K179" s="4">
        <v>0</v>
      </c>
      <c r="L179" s="4">
        <v>0</v>
      </c>
      <c r="M179" s="4">
        <v>0</v>
      </c>
    </row>
    <row r="180" ht="15" outlineLevel="2">
      <c r="D180" s="2" t="s">
        <v>288</v>
      </c>
    </row>
    <row r="181" spans="4:13" ht="12.75" outlineLevel="3">
      <c r="D181" s="3"/>
      <c r="E181" s="4">
        <v>1</v>
      </c>
      <c r="F181" s="5" t="s">
        <v>44</v>
      </c>
      <c r="G181" s="5" t="s">
        <v>145</v>
      </c>
      <c r="H181" s="4">
        <v>2010</v>
      </c>
      <c r="I181" s="5" t="s">
        <v>146</v>
      </c>
      <c r="J181" s="4">
        <v>0</v>
      </c>
      <c r="K181" s="4">
        <v>0</v>
      </c>
      <c r="L181" s="4">
        <v>0</v>
      </c>
      <c r="M181" s="4">
        <v>0</v>
      </c>
    </row>
    <row r="182" ht="15" outlineLevel="2">
      <c r="D182" s="2" t="s">
        <v>289</v>
      </c>
    </row>
    <row r="183" spans="4:13" ht="12.75" outlineLevel="3">
      <c r="D183" s="3"/>
      <c r="E183" s="4">
        <v>1</v>
      </c>
      <c r="F183" s="5" t="s">
        <v>63</v>
      </c>
      <c r="G183" s="5" t="s">
        <v>262</v>
      </c>
      <c r="H183" s="4">
        <v>1998</v>
      </c>
      <c r="I183" s="5" t="s">
        <v>263</v>
      </c>
      <c r="J183" s="4">
        <v>0</v>
      </c>
      <c r="K183" s="4">
        <v>0</v>
      </c>
      <c r="L183" s="4">
        <v>0</v>
      </c>
      <c r="M183" s="4">
        <v>0</v>
      </c>
    </row>
    <row r="184" spans="4:13" ht="12.75" outlineLevel="3">
      <c r="D184" s="3"/>
      <c r="E184" s="4">
        <v>2</v>
      </c>
      <c r="F184" s="5" t="s">
        <v>85</v>
      </c>
      <c r="G184" s="5" t="s">
        <v>290</v>
      </c>
      <c r="H184" s="4">
        <v>1974</v>
      </c>
      <c r="I184" s="5" t="s">
        <v>291</v>
      </c>
      <c r="J184" s="4">
        <v>0</v>
      </c>
      <c r="K184" s="4">
        <v>0</v>
      </c>
      <c r="L184" s="4">
        <v>0</v>
      </c>
      <c r="M184" s="4">
        <v>0</v>
      </c>
    </row>
    <row r="185" spans="4:13" ht="12.75" outlineLevel="3">
      <c r="D185" s="3"/>
      <c r="E185" s="4">
        <v>3</v>
      </c>
      <c r="F185" s="5" t="s">
        <v>85</v>
      </c>
      <c r="G185" s="5" t="s">
        <v>86</v>
      </c>
      <c r="H185" s="4">
        <v>1961</v>
      </c>
      <c r="I185" s="5" t="s">
        <v>87</v>
      </c>
      <c r="J185" s="4">
        <v>0</v>
      </c>
      <c r="K185" s="4">
        <v>0</v>
      </c>
      <c r="L185" s="4">
        <v>0</v>
      </c>
      <c r="M185" s="4">
        <v>0</v>
      </c>
    </row>
    <row r="186" spans="4:13" ht="12.75" outlineLevel="3">
      <c r="D186" s="3"/>
      <c r="E186" s="4">
        <v>4</v>
      </c>
      <c r="F186" s="5" t="s">
        <v>85</v>
      </c>
      <c r="G186" s="5" t="s">
        <v>292</v>
      </c>
      <c r="H186" s="4">
        <v>1963</v>
      </c>
      <c r="I186" s="5" t="s">
        <v>293</v>
      </c>
      <c r="J186" s="4">
        <v>0</v>
      </c>
      <c r="K186" s="4">
        <v>0</v>
      </c>
      <c r="L186" s="4">
        <v>0</v>
      </c>
      <c r="M186" s="4">
        <v>0</v>
      </c>
    </row>
    <row r="187" spans="4:13" ht="12.75" outlineLevel="3">
      <c r="D187" s="3"/>
      <c r="E187" s="4">
        <v>5</v>
      </c>
      <c r="F187" s="5" t="s">
        <v>55</v>
      </c>
      <c r="G187" s="5" t="s">
        <v>258</v>
      </c>
      <c r="H187" s="4">
        <v>1998</v>
      </c>
      <c r="I187" s="5" t="s">
        <v>259</v>
      </c>
      <c r="J187" s="4">
        <v>0</v>
      </c>
      <c r="K187" s="4">
        <v>0</v>
      </c>
      <c r="L187" s="4">
        <v>0</v>
      </c>
      <c r="M187" s="4">
        <v>0</v>
      </c>
    </row>
    <row r="188" spans="4:13" ht="12.75" outlineLevel="3">
      <c r="D188" s="3"/>
      <c r="E188" s="4">
        <v>6</v>
      </c>
      <c r="F188" s="5" t="s">
        <v>55</v>
      </c>
      <c r="G188" s="5" t="s">
        <v>260</v>
      </c>
      <c r="H188" s="4">
        <v>1996</v>
      </c>
      <c r="I188" s="5" t="s">
        <v>261</v>
      </c>
      <c r="J188" s="4">
        <v>0</v>
      </c>
      <c r="K188" s="4">
        <v>0</v>
      </c>
      <c r="L188" s="4">
        <v>0</v>
      </c>
      <c r="M188" s="4">
        <v>0</v>
      </c>
    </row>
    <row r="189" spans="4:13" ht="12.75" outlineLevel="3">
      <c r="D189" s="3"/>
      <c r="E189" s="4">
        <v>7</v>
      </c>
      <c r="F189" s="5" t="s">
        <v>88</v>
      </c>
      <c r="G189" s="5" t="s">
        <v>91</v>
      </c>
      <c r="H189" s="4">
        <v>1959</v>
      </c>
      <c r="I189" s="5" t="s">
        <v>92</v>
      </c>
      <c r="J189" s="4">
        <v>0</v>
      </c>
      <c r="K189" s="4">
        <v>0</v>
      </c>
      <c r="L189" s="4">
        <v>0</v>
      </c>
      <c r="M189" s="4">
        <v>0</v>
      </c>
    </row>
    <row r="190" spans="4:13" ht="12.75" outlineLevel="3">
      <c r="D190" s="3"/>
      <c r="E190" s="4">
        <v>8</v>
      </c>
      <c r="F190" s="5" t="s">
        <v>63</v>
      </c>
      <c r="G190" s="5" t="s">
        <v>269</v>
      </c>
      <c r="H190" s="4">
        <v>1968</v>
      </c>
      <c r="I190" s="5" t="s">
        <v>270</v>
      </c>
      <c r="J190" s="4">
        <v>0</v>
      </c>
      <c r="K190" s="4">
        <v>0</v>
      </c>
      <c r="L190" s="4">
        <v>0</v>
      </c>
      <c r="M190" s="4">
        <v>0</v>
      </c>
    </row>
    <row r="191" spans="4:13" ht="12.75" outlineLevel="3">
      <c r="D191" s="3"/>
      <c r="E191" s="4">
        <v>9</v>
      </c>
      <c r="F191" s="5" t="s">
        <v>63</v>
      </c>
      <c r="G191" s="5" t="s">
        <v>109</v>
      </c>
      <c r="H191" s="4">
        <v>1971</v>
      </c>
      <c r="I191" s="5" t="s">
        <v>110</v>
      </c>
      <c r="J191" s="4">
        <v>0</v>
      </c>
      <c r="K191" s="4">
        <v>0</v>
      </c>
      <c r="L191" s="4">
        <v>0</v>
      </c>
      <c r="M191" s="4">
        <v>0</v>
      </c>
    </row>
    <row r="192" spans="4:13" ht="12.75" outlineLevel="3">
      <c r="D192" s="3"/>
      <c r="E192" s="4">
        <v>10</v>
      </c>
      <c r="F192" s="5" t="s">
        <v>88</v>
      </c>
      <c r="G192" s="5" t="s">
        <v>265</v>
      </c>
      <c r="H192" s="4">
        <v>1977</v>
      </c>
      <c r="I192" s="5" t="s">
        <v>266</v>
      </c>
      <c r="J192" s="4">
        <v>0</v>
      </c>
      <c r="K192" s="4">
        <v>0</v>
      </c>
      <c r="L192" s="4">
        <v>0</v>
      </c>
      <c r="M192" s="4">
        <v>0</v>
      </c>
    </row>
    <row r="193" spans="4:13" ht="12.75" outlineLevel="3">
      <c r="D193" s="3"/>
      <c r="E193" s="4">
        <v>11</v>
      </c>
      <c r="F193" s="5" t="s">
        <v>148</v>
      </c>
      <c r="G193" s="5" t="s">
        <v>294</v>
      </c>
      <c r="H193" s="4">
        <v>1972</v>
      </c>
      <c r="I193" s="5" t="s">
        <v>295</v>
      </c>
      <c r="J193" s="4">
        <v>0</v>
      </c>
      <c r="K193" s="4">
        <v>0</v>
      </c>
      <c r="L193" s="4">
        <v>0</v>
      </c>
      <c r="M193" s="4">
        <v>0</v>
      </c>
    </row>
    <row r="194" spans="4:13" ht="12.75" outlineLevel="3">
      <c r="D194" s="3"/>
      <c r="E194" s="4">
        <v>12</v>
      </c>
      <c r="F194" s="5" t="s">
        <v>63</v>
      </c>
      <c r="G194" s="5" t="s">
        <v>271</v>
      </c>
      <c r="H194" s="4">
        <v>1956</v>
      </c>
      <c r="I194" s="5" t="s">
        <v>272</v>
      </c>
      <c r="J194" s="4">
        <v>0</v>
      </c>
      <c r="K194" s="4">
        <v>0</v>
      </c>
      <c r="L194" s="4">
        <v>0</v>
      </c>
      <c r="M194" s="4">
        <v>0</v>
      </c>
    </row>
    <row r="195" spans="4:13" ht="12.75" outlineLevel="3">
      <c r="D195" s="3"/>
      <c r="E195" s="4">
        <v>13</v>
      </c>
      <c r="F195" s="5" t="s">
        <v>44</v>
      </c>
      <c r="G195" s="5" t="s">
        <v>275</v>
      </c>
      <c r="H195" s="4">
        <v>1970</v>
      </c>
      <c r="I195" s="5" t="s">
        <v>276</v>
      </c>
      <c r="J195" s="4">
        <v>0</v>
      </c>
      <c r="K195" s="4">
        <v>0</v>
      </c>
      <c r="L195" s="4">
        <v>0</v>
      </c>
      <c r="M195" s="4">
        <v>0</v>
      </c>
    </row>
    <row r="196" spans="4:13" ht="12.75" outlineLevel="3">
      <c r="D196" s="3"/>
      <c r="E196" s="4">
        <v>14</v>
      </c>
      <c r="F196" s="5" t="s">
        <v>55</v>
      </c>
      <c r="G196" s="5" t="s">
        <v>60</v>
      </c>
      <c r="H196" s="4">
        <v>1980</v>
      </c>
      <c r="I196" s="5" t="s">
        <v>61</v>
      </c>
      <c r="J196" s="4">
        <v>0</v>
      </c>
      <c r="K196" s="4">
        <v>0</v>
      </c>
      <c r="L196" s="4">
        <v>0</v>
      </c>
      <c r="M196" s="4">
        <v>0</v>
      </c>
    </row>
    <row r="197" ht="15" outlineLevel="2">
      <c r="D197" s="2" t="s">
        <v>296</v>
      </c>
    </row>
    <row r="198" spans="4:13" ht="12.75" outlineLevel="3">
      <c r="D198" s="3"/>
      <c r="E198" s="4">
        <v>1</v>
      </c>
      <c r="F198" s="5" t="s">
        <v>44</v>
      </c>
      <c r="G198" s="5" t="s">
        <v>273</v>
      </c>
      <c r="H198" s="4">
        <v>1982</v>
      </c>
      <c r="I198" s="5" t="s">
        <v>274</v>
      </c>
      <c r="J198" s="4">
        <v>0</v>
      </c>
      <c r="K198" s="4">
        <v>0</v>
      </c>
      <c r="L198" s="4">
        <v>0</v>
      </c>
      <c r="M198" s="4">
        <v>0</v>
      </c>
    </row>
    <row r="199" spans="4:13" ht="12.75" outlineLevel="3">
      <c r="D199" s="3"/>
      <c r="E199" s="4">
        <v>2</v>
      </c>
      <c r="F199" s="5" t="s">
        <v>44</v>
      </c>
      <c r="G199" s="5" t="s">
        <v>278</v>
      </c>
      <c r="H199" s="4">
        <v>1975</v>
      </c>
      <c r="I199" s="5" t="s">
        <v>279</v>
      </c>
      <c r="J199" s="4">
        <v>0</v>
      </c>
      <c r="K199" s="4">
        <v>0</v>
      </c>
      <c r="L199" s="4">
        <v>0</v>
      </c>
      <c r="M199" s="4">
        <v>0</v>
      </c>
    </row>
    <row r="200" spans="4:13" ht="12.75" outlineLevel="3">
      <c r="D200" s="3"/>
      <c r="E200" s="4">
        <v>3</v>
      </c>
      <c r="F200" s="5" t="s">
        <v>74</v>
      </c>
      <c r="G200" s="5" t="s">
        <v>75</v>
      </c>
      <c r="H200" s="4">
        <v>1966</v>
      </c>
      <c r="I200" s="5" t="s">
        <v>76</v>
      </c>
      <c r="J200" s="4">
        <v>0</v>
      </c>
      <c r="K200" s="4">
        <v>0</v>
      </c>
      <c r="L200" s="4">
        <v>0</v>
      </c>
      <c r="M200" s="4">
        <v>0</v>
      </c>
    </row>
    <row r="201" spans="4:13" ht="12.75" outlineLevel="3">
      <c r="D201" s="3"/>
      <c r="E201" s="4">
        <v>4</v>
      </c>
      <c r="F201" s="5" t="s">
        <v>51</v>
      </c>
      <c r="G201" s="5" t="s">
        <v>52</v>
      </c>
      <c r="H201" s="4">
        <v>1991</v>
      </c>
      <c r="I201" s="5" t="s">
        <v>53</v>
      </c>
      <c r="J201" s="4">
        <v>0</v>
      </c>
      <c r="K201" s="4">
        <v>0</v>
      </c>
      <c r="L201" s="4">
        <v>0</v>
      </c>
      <c r="M201" s="4">
        <v>0</v>
      </c>
    </row>
    <row r="202" spans="4:13" ht="12.75" outlineLevel="3">
      <c r="D202" s="3"/>
      <c r="E202" s="4">
        <v>5</v>
      </c>
      <c r="F202" s="5" t="s">
        <v>55</v>
      </c>
      <c r="G202" s="5" t="s">
        <v>56</v>
      </c>
      <c r="H202" s="4">
        <v>1985</v>
      </c>
      <c r="I202" s="5" t="s">
        <v>57</v>
      </c>
      <c r="J202" s="4">
        <v>0</v>
      </c>
      <c r="K202" s="4">
        <v>0</v>
      </c>
      <c r="L202" s="4">
        <v>0</v>
      </c>
      <c r="M202" s="4">
        <v>0</v>
      </c>
    </row>
    <row r="203" spans="4:13" ht="12.75" outlineLevel="3">
      <c r="D203" s="3"/>
      <c r="E203" s="4">
        <v>6</v>
      </c>
      <c r="F203" s="5" t="s">
        <v>55</v>
      </c>
      <c r="G203" s="5" t="s">
        <v>72</v>
      </c>
      <c r="H203" s="4">
        <v>1966</v>
      </c>
      <c r="I203" s="5" t="s">
        <v>73</v>
      </c>
      <c r="J203" s="4">
        <v>0</v>
      </c>
      <c r="K203" s="4">
        <v>0</v>
      </c>
      <c r="L203" s="4">
        <v>0</v>
      </c>
      <c r="M203" s="4">
        <v>0</v>
      </c>
    </row>
    <row r="204" spans="4:13" ht="12.75" outlineLevel="3">
      <c r="D204" s="3"/>
      <c r="E204" s="4">
        <v>7</v>
      </c>
      <c r="F204" s="5" t="s">
        <v>55</v>
      </c>
      <c r="G204" s="5" t="s">
        <v>68</v>
      </c>
      <c r="H204" s="4">
        <v>1976</v>
      </c>
      <c r="I204" s="5" t="s">
        <v>69</v>
      </c>
      <c r="J204" s="4">
        <v>0</v>
      </c>
      <c r="K204" s="4">
        <v>0</v>
      </c>
      <c r="L204" s="4">
        <v>0</v>
      </c>
      <c r="M204" s="4">
        <v>0</v>
      </c>
    </row>
    <row r="205" spans="4:13" ht="12.75" outlineLevel="3">
      <c r="D205" s="3"/>
      <c r="E205" s="4">
        <v>8</v>
      </c>
      <c r="F205" s="5" t="s">
        <v>44</v>
      </c>
      <c r="G205" s="5" t="s">
        <v>216</v>
      </c>
      <c r="H205" s="4">
        <v>1967</v>
      </c>
      <c r="I205" s="5" t="s">
        <v>217</v>
      </c>
      <c r="J205" s="4">
        <v>0</v>
      </c>
      <c r="K205" s="4">
        <v>0</v>
      </c>
      <c r="L205" s="4">
        <v>0</v>
      </c>
      <c r="M205" s="4">
        <v>0</v>
      </c>
    </row>
    <row r="206" ht="15" outlineLevel="2">
      <c r="D206" s="2" t="s">
        <v>297</v>
      </c>
    </row>
    <row r="207" spans="4:13" ht="12.75" outlineLevel="3">
      <c r="D207" s="3"/>
      <c r="E207" s="4">
        <v>1</v>
      </c>
      <c r="F207" s="5" t="s">
        <v>44</v>
      </c>
      <c r="G207" s="5" t="s">
        <v>161</v>
      </c>
      <c r="H207" s="4">
        <v>1958</v>
      </c>
      <c r="I207" s="5" t="s">
        <v>162</v>
      </c>
      <c r="J207" s="4">
        <v>0</v>
      </c>
      <c r="K207" s="4">
        <v>0</v>
      </c>
      <c r="L207" s="4">
        <v>0</v>
      </c>
      <c r="M207" s="4">
        <v>0</v>
      </c>
    </row>
    <row r="208" spans="4:13" ht="12.75" outlineLevel="3">
      <c r="D208" s="3"/>
      <c r="E208" s="4">
        <v>2</v>
      </c>
      <c r="F208" s="5" t="s">
        <v>187</v>
      </c>
      <c r="G208" s="5" t="s">
        <v>298</v>
      </c>
      <c r="H208" s="4">
        <v>2000</v>
      </c>
      <c r="I208" s="5" t="s">
        <v>299</v>
      </c>
      <c r="J208" s="4">
        <v>0</v>
      </c>
      <c r="K208" s="4">
        <v>0</v>
      </c>
      <c r="L208" s="4">
        <v>0</v>
      </c>
      <c r="M208" s="4">
        <v>0</v>
      </c>
    </row>
    <row r="209" spans="4:13" ht="12.75" outlineLevel="3">
      <c r="D209" s="3"/>
      <c r="E209" s="4">
        <v>3</v>
      </c>
      <c r="F209" s="5" t="s">
        <v>44</v>
      </c>
      <c r="G209" s="5" t="s">
        <v>284</v>
      </c>
      <c r="H209" s="4">
        <v>1969</v>
      </c>
      <c r="I209" s="5" t="s">
        <v>285</v>
      </c>
      <c r="J209" s="4">
        <v>0</v>
      </c>
      <c r="K209" s="4">
        <v>0</v>
      </c>
      <c r="L209" s="4">
        <v>0</v>
      </c>
      <c r="M209" s="4">
        <v>0</v>
      </c>
    </row>
    <row r="210" spans="4:13" ht="12.75" outlineLevel="3">
      <c r="D210" s="3"/>
      <c r="E210" s="4">
        <v>4</v>
      </c>
      <c r="F210" s="5" t="s">
        <v>88</v>
      </c>
      <c r="G210" s="5" t="s">
        <v>267</v>
      </c>
      <c r="H210" s="4">
        <v>1962</v>
      </c>
      <c r="I210" s="5" t="s">
        <v>268</v>
      </c>
      <c r="J210" s="4">
        <v>0</v>
      </c>
      <c r="K210" s="4">
        <v>0</v>
      </c>
      <c r="L210" s="4">
        <v>0</v>
      </c>
      <c r="M210" s="4">
        <v>0</v>
      </c>
    </row>
    <row r="211" spans="4:13" ht="12.75" outlineLevel="3">
      <c r="D211" s="3"/>
      <c r="E211" s="4">
        <v>5</v>
      </c>
      <c r="F211" s="5" t="s">
        <v>85</v>
      </c>
      <c r="G211" s="5" t="s">
        <v>228</v>
      </c>
      <c r="H211" s="4">
        <v>1973</v>
      </c>
      <c r="I211" s="5" t="s">
        <v>229</v>
      </c>
      <c r="J211" s="4">
        <v>0</v>
      </c>
      <c r="K211" s="4">
        <v>0</v>
      </c>
      <c r="L211" s="4">
        <v>0</v>
      </c>
      <c r="M211" s="4">
        <v>0</v>
      </c>
    </row>
    <row r="212" spans="4:13" ht="12.75" outlineLevel="3">
      <c r="D212" s="3"/>
      <c r="E212" s="4">
        <v>6</v>
      </c>
      <c r="F212" s="5" t="s">
        <v>88</v>
      </c>
      <c r="G212" s="5" t="s">
        <v>89</v>
      </c>
      <c r="H212" s="4">
        <v>1952</v>
      </c>
      <c r="I212" s="5" t="s">
        <v>90</v>
      </c>
      <c r="J212" s="4">
        <v>0</v>
      </c>
      <c r="K212" s="4">
        <v>0</v>
      </c>
      <c r="L212" s="4">
        <v>0</v>
      </c>
      <c r="M212" s="4">
        <v>0</v>
      </c>
    </row>
    <row r="213" spans="4:13" ht="12.75" outlineLevel="3">
      <c r="D213" s="3"/>
      <c r="E213" s="4">
        <v>7</v>
      </c>
      <c r="F213" s="5" t="s">
        <v>85</v>
      </c>
      <c r="G213" s="5" t="s">
        <v>300</v>
      </c>
      <c r="H213" s="4">
        <v>1985</v>
      </c>
      <c r="I213" s="5" t="s">
        <v>301</v>
      </c>
      <c r="J213" s="4">
        <v>0</v>
      </c>
      <c r="K213" s="4">
        <v>0</v>
      </c>
      <c r="L213" s="4">
        <v>0</v>
      </c>
      <c r="M213" s="4">
        <v>0</v>
      </c>
    </row>
    <row r="214" spans="4:13" ht="12.75" outlineLevel="3">
      <c r="D214" s="3"/>
      <c r="E214" s="4">
        <v>8</v>
      </c>
      <c r="F214" s="5" t="s">
        <v>85</v>
      </c>
      <c r="G214" s="5" t="s">
        <v>302</v>
      </c>
      <c r="H214" s="4">
        <v>1973</v>
      </c>
      <c r="I214" s="5" t="s">
        <v>303</v>
      </c>
      <c r="J214" s="4">
        <v>0</v>
      </c>
      <c r="K214" s="4">
        <v>0</v>
      </c>
      <c r="L214" s="4">
        <v>0</v>
      </c>
      <c r="M214" s="4">
        <v>0</v>
      </c>
    </row>
    <row r="215" spans="4:13" ht="12.75" outlineLevel="3">
      <c r="D215" s="3"/>
      <c r="E215" s="4">
        <v>9</v>
      </c>
      <c r="F215" s="5" t="s">
        <v>44</v>
      </c>
      <c r="G215" s="5" t="s">
        <v>220</v>
      </c>
      <c r="H215" s="4">
        <v>1972</v>
      </c>
      <c r="I215" s="5" t="s">
        <v>221</v>
      </c>
      <c r="J215" s="4">
        <v>0</v>
      </c>
      <c r="K215" s="4">
        <v>0</v>
      </c>
      <c r="L215" s="4">
        <v>0</v>
      </c>
      <c r="M215" s="4">
        <v>0</v>
      </c>
    </row>
    <row r="216" spans="4:13" ht="12.75" outlineLevel="3">
      <c r="D216" s="3"/>
      <c r="E216" s="4">
        <v>10</v>
      </c>
      <c r="F216" s="5" t="s">
        <v>44</v>
      </c>
      <c r="G216" s="5" t="s">
        <v>282</v>
      </c>
      <c r="H216" s="4">
        <v>1979</v>
      </c>
      <c r="I216" s="5" t="s">
        <v>283</v>
      </c>
      <c r="J216" s="4">
        <v>0</v>
      </c>
      <c r="K216" s="4">
        <v>0</v>
      </c>
      <c r="L216" s="4">
        <v>0</v>
      </c>
      <c r="M216" s="4">
        <v>0</v>
      </c>
    </row>
    <row r="217" spans="4:13" ht="12.75" outlineLevel="3">
      <c r="D217" s="3"/>
      <c r="E217" s="4">
        <v>11</v>
      </c>
      <c r="F217" s="5" t="s">
        <v>148</v>
      </c>
      <c r="G217" s="5" t="s">
        <v>304</v>
      </c>
      <c r="H217" s="4">
        <v>1980</v>
      </c>
      <c r="I217" s="5" t="s">
        <v>305</v>
      </c>
      <c r="J217" s="4">
        <v>0</v>
      </c>
      <c r="K217" s="4">
        <v>0</v>
      </c>
      <c r="L217" s="4">
        <v>0</v>
      </c>
      <c r="M217" s="4">
        <v>0</v>
      </c>
    </row>
    <row r="218" spans="4:13" ht="12.75" outlineLevel="3">
      <c r="D218" s="3"/>
      <c r="E218" s="4">
        <v>12</v>
      </c>
      <c r="F218" s="5" t="s">
        <v>44</v>
      </c>
      <c r="G218" s="5" t="s">
        <v>121</v>
      </c>
      <c r="H218" s="4">
        <v>1979</v>
      </c>
      <c r="I218" s="5" t="s">
        <v>122</v>
      </c>
      <c r="J218" s="4">
        <v>0</v>
      </c>
      <c r="K218" s="4">
        <v>0</v>
      </c>
      <c r="L218" s="4">
        <v>0</v>
      </c>
      <c r="M218" s="4">
        <v>0</v>
      </c>
    </row>
    <row r="219" spans="4:13" ht="12.75" outlineLevel="3">
      <c r="D219" s="3"/>
      <c r="E219" s="4">
        <v>13</v>
      </c>
      <c r="F219" s="5" t="s">
        <v>88</v>
      </c>
      <c r="G219" s="5" t="s">
        <v>129</v>
      </c>
      <c r="H219" s="4">
        <v>1977</v>
      </c>
      <c r="I219" s="5" t="s">
        <v>130</v>
      </c>
      <c r="J219" s="4">
        <v>0</v>
      </c>
      <c r="K219" s="4">
        <v>0</v>
      </c>
      <c r="L219" s="4">
        <v>0</v>
      </c>
      <c r="M219" s="4">
        <v>0</v>
      </c>
    </row>
    <row r="220" spans="4:13" ht="12.75" outlineLevel="3">
      <c r="D220" s="3"/>
      <c r="E220" s="4">
        <v>14</v>
      </c>
      <c r="F220" s="5" t="s">
        <v>148</v>
      </c>
      <c r="G220" s="5" t="s">
        <v>306</v>
      </c>
      <c r="H220" s="4">
        <v>1981</v>
      </c>
      <c r="I220" s="5" t="s">
        <v>307</v>
      </c>
      <c r="J220" s="4">
        <v>0</v>
      </c>
      <c r="K220" s="4">
        <v>0</v>
      </c>
      <c r="L220" s="4">
        <v>0</v>
      </c>
      <c r="M220" s="4">
        <v>0</v>
      </c>
    </row>
    <row r="221" spans="4:13" ht="12.75" outlineLevel="3">
      <c r="D221" s="3"/>
      <c r="E221" s="4">
        <v>15</v>
      </c>
      <c r="F221" s="5" t="s">
        <v>148</v>
      </c>
      <c r="G221" s="5" t="s">
        <v>308</v>
      </c>
      <c r="H221" s="4">
        <v>1960</v>
      </c>
      <c r="I221" s="5" t="s">
        <v>309</v>
      </c>
      <c r="J221" s="4">
        <v>0</v>
      </c>
      <c r="K221" s="4">
        <v>0</v>
      </c>
      <c r="L221" s="4">
        <v>0</v>
      </c>
      <c r="M221" s="4">
        <v>0</v>
      </c>
    </row>
    <row r="222" spans="4:13" ht="12.75" outlineLevel="3">
      <c r="D222" s="3"/>
      <c r="E222" s="4">
        <v>16</v>
      </c>
      <c r="F222" s="5" t="s">
        <v>44</v>
      </c>
      <c r="G222" s="5" t="s">
        <v>123</v>
      </c>
      <c r="H222" s="4">
        <v>1964</v>
      </c>
      <c r="I222" s="5" t="s">
        <v>124</v>
      </c>
      <c r="J222" s="4">
        <v>0</v>
      </c>
      <c r="K222" s="4">
        <v>0</v>
      </c>
      <c r="L222" s="4">
        <v>0</v>
      </c>
      <c r="M222" s="4">
        <v>0</v>
      </c>
    </row>
    <row r="223" ht="15" outlineLevel="2">
      <c r="D223" s="2" t="s">
        <v>310</v>
      </c>
    </row>
    <row r="224" spans="4:13" ht="12.75" outlineLevel="3">
      <c r="D224" s="3"/>
      <c r="E224" s="4">
        <v>1</v>
      </c>
      <c r="F224" s="5" t="s">
        <v>44</v>
      </c>
      <c r="G224" s="5" t="s">
        <v>242</v>
      </c>
      <c r="H224" s="4">
        <v>2013</v>
      </c>
      <c r="I224" s="5" t="s">
        <v>243</v>
      </c>
      <c r="J224" s="4">
        <v>0</v>
      </c>
      <c r="K224" s="4">
        <v>0</v>
      </c>
      <c r="L224" s="4">
        <v>0</v>
      </c>
      <c r="M224" s="4">
        <v>0</v>
      </c>
    </row>
    <row r="225" ht="15" outlineLevel="2">
      <c r="D225" s="2" t="s">
        <v>311</v>
      </c>
    </row>
    <row r="226" spans="4:13" ht="12.75" outlineLevel="3">
      <c r="D226" s="3"/>
      <c r="E226" s="4">
        <v>1</v>
      </c>
      <c r="F226" s="5" t="s">
        <v>88</v>
      </c>
      <c r="G226" s="5" t="s">
        <v>245</v>
      </c>
      <c r="H226" s="4">
        <v>2012</v>
      </c>
      <c r="I226" s="5" t="s">
        <v>246</v>
      </c>
      <c r="J226" s="4">
        <v>0</v>
      </c>
      <c r="K226" s="4">
        <v>0</v>
      </c>
      <c r="L226" s="4">
        <v>0</v>
      </c>
      <c r="M226" s="4">
        <v>0</v>
      </c>
    </row>
    <row r="227" spans="3:4" ht="15" outlineLevel="2">
      <c r="C227" s="8" t="s">
        <v>312</v>
      </c>
      <c r="D227" s="2" t="s">
        <v>313</v>
      </c>
    </row>
    <row r="228" spans="4:13" ht="12.75" outlineLevel="3">
      <c r="D228" s="3"/>
      <c r="E228" s="4">
        <v>1</v>
      </c>
      <c r="F228" s="5" t="s">
        <v>44</v>
      </c>
      <c r="G228" s="5" t="s">
        <v>314</v>
      </c>
      <c r="H228" s="4">
        <v>1980</v>
      </c>
      <c r="I228" s="5" t="s">
        <v>315</v>
      </c>
      <c r="J228" s="4">
        <v>0</v>
      </c>
      <c r="K228" s="4">
        <v>0</v>
      </c>
      <c r="L228" s="4">
        <v>0</v>
      </c>
      <c r="M228" s="4">
        <v>0</v>
      </c>
    </row>
    <row r="229" spans="4:13" ht="12.75" outlineLevel="3">
      <c r="D229" s="3"/>
      <c r="E229" s="4">
        <v>2</v>
      </c>
      <c r="F229" s="5" t="s">
        <v>44</v>
      </c>
      <c r="G229" s="5" t="s">
        <v>45</v>
      </c>
      <c r="H229" s="4">
        <v>1986</v>
      </c>
      <c r="I229" s="5" t="s">
        <v>46</v>
      </c>
      <c r="J229" s="4">
        <v>0</v>
      </c>
      <c r="K229" s="4">
        <v>0</v>
      </c>
      <c r="L229" s="4">
        <v>0</v>
      </c>
      <c r="M229" s="4">
        <v>0</v>
      </c>
    </row>
    <row r="230" spans="4:13" ht="12.75" outlineLevel="3">
      <c r="D230" s="3"/>
      <c r="E230" s="4">
        <v>3</v>
      </c>
      <c r="F230" s="5" t="s">
        <v>44</v>
      </c>
      <c r="G230" s="5" t="s">
        <v>48</v>
      </c>
      <c r="H230" s="4">
        <v>2006</v>
      </c>
      <c r="I230" s="5" t="s">
        <v>49</v>
      </c>
      <c r="J230" s="4">
        <v>0</v>
      </c>
      <c r="K230" s="4">
        <v>0</v>
      </c>
      <c r="L230" s="4">
        <v>0</v>
      </c>
      <c r="M230" s="4">
        <v>0</v>
      </c>
    </row>
    <row r="231" spans="4:13" ht="12.75" outlineLevel="3">
      <c r="D231" s="3"/>
      <c r="E231" s="4">
        <v>4</v>
      </c>
      <c r="F231" s="5" t="s">
        <v>44</v>
      </c>
      <c r="G231" s="5" t="s">
        <v>316</v>
      </c>
      <c r="H231" s="4">
        <v>1973</v>
      </c>
      <c r="I231" s="5" t="s">
        <v>317</v>
      </c>
      <c r="J231" s="4">
        <v>0</v>
      </c>
      <c r="K231" s="4">
        <v>0</v>
      </c>
      <c r="L231" s="4">
        <v>0</v>
      </c>
      <c r="M231" s="4">
        <v>0</v>
      </c>
    </row>
    <row r="232" ht="15" outlineLevel="2">
      <c r="D232" s="2" t="s">
        <v>318</v>
      </c>
    </row>
    <row r="233" spans="4:13" ht="12.75" outlineLevel="3">
      <c r="D233" s="3"/>
      <c r="E233" s="4">
        <v>1</v>
      </c>
      <c r="F233" s="5" t="s">
        <v>96</v>
      </c>
      <c r="G233" s="5" t="s">
        <v>107</v>
      </c>
      <c r="H233" s="4">
        <v>1948</v>
      </c>
      <c r="I233" s="5" t="s">
        <v>108</v>
      </c>
      <c r="J233" s="4">
        <v>0</v>
      </c>
      <c r="K233" s="4">
        <v>0</v>
      </c>
      <c r="L233" s="4">
        <v>0</v>
      </c>
      <c r="M233" s="4">
        <v>0</v>
      </c>
    </row>
    <row r="234" spans="4:13" ht="12.75" outlineLevel="3">
      <c r="D234" s="3"/>
      <c r="E234" s="4">
        <v>2</v>
      </c>
      <c r="F234" s="5" t="s">
        <v>55</v>
      </c>
      <c r="G234" s="5" t="s">
        <v>56</v>
      </c>
      <c r="H234" s="4">
        <v>1985</v>
      </c>
      <c r="I234" s="5" t="s">
        <v>57</v>
      </c>
      <c r="J234" s="4">
        <v>0</v>
      </c>
      <c r="K234" s="4">
        <v>0</v>
      </c>
      <c r="L234" s="4">
        <v>0</v>
      </c>
      <c r="M234" s="4">
        <v>0</v>
      </c>
    </row>
    <row r="235" spans="4:13" ht="12.75" outlineLevel="3">
      <c r="D235" s="3"/>
      <c r="E235" s="4">
        <v>3</v>
      </c>
      <c r="F235" s="5" t="s">
        <v>55</v>
      </c>
      <c r="G235" s="5" t="s">
        <v>60</v>
      </c>
      <c r="H235" s="4">
        <v>1980</v>
      </c>
      <c r="I235" s="5" t="s">
        <v>61</v>
      </c>
      <c r="J235" s="4">
        <v>0</v>
      </c>
      <c r="K235" s="4">
        <v>0</v>
      </c>
      <c r="L235" s="4">
        <v>0</v>
      </c>
      <c r="M235" s="4">
        <v>0</v>
      </c>
    </row>
    <row r="236" spans="4:13" ht="12.75" outlineLevel="3">
      <c r="D236" s="3"/>
      <c r="E236" s="4">
        <v>4</v>
      </c>
      <c r="F236" s="5" t="s">
        <v>55</v>
      </c>
      <c r="G236" s="5" t="s">
        <v>72</v>
      </c>
      <c r="H236" s="4">
        <v>1966</v>
      </c>
      <c r="I236" s="5" t="s">
        <v>73</v>
      </c>
      <c r="J236" s="4">
        <v>0</v>
      </c>
      <c r="K236" s="4">
        <v>0</v>
      </c>
      <c r="L236" s="4">
        <v>0</v>
      </c>
      <c r="M236" s="4">
        <v>0</v>
      </c>
    </row>
    <row r="237" spans="4:13" ht="12.75" outlineLevel="3">
      <c r="D237" s="3"/>
      <c r="E237" s="4">
        <v>5</v>
      </c>
      <c r="F237" s="5" t="s">
        <v>55</v>
      </c>
      <c r="G237" s="5" t="s">
        <v>58</v>
      </c>
      <c r="H237" s="4">
        <v>1973</v>
      </c>
      <c r="I237" s="5" t="s">
        <v>59</v>
      </c>
      <c r="J237" s="4">
        <v>0</v>
      </c>
      <c r="K237" s="4">
        <v>0</v>
      </c>
      <c r="L237" s="4">
        <v>0</v>
      </c>
      <c r="M237" s="4">
        <v>0</v>
      </c>
    </row>
    <row r="238" ht="15" outlineLevel="2">
      <c r="D238" s="2" t="s">
        <v>319</v>
      </c>
    </row>
    <row r="239" spans="4:13" ht="12.75" outlineLevel="3">
      <c r="D239" s="3"/>
      <c r="E239" s="4">
        <v>1</v>
      </c>
      <c r="F239" s="5" t="s">
        <v>44</v>
      </c>
      <c r="G239" s="5" t="s">
        <v>121</v>
      </c>
      <c r="H239" s="4">
        <v>1979</v>
      </c>
      <c r="I239" s="5" t="s">
        <v>122</v>
      </c>
      <c r="J239" s="4">
        <v>0</v>
      </c>
      <c r="K239" s="4">
        <v>0</v>
      </c>
      <c r="L239" s="4">
        <v>0</v>
      </c>
      <c r="M239" s="4">
        <v>0</v>
      </c>
    </row>
    <row r="240" spans="4:13" ht="12.75" outlineLevel="3">
      <c r="D240" s="3"/>
      <c r="E240" s="4">
        <v>2</v>
      </c>
      <c r="F240" s="5" t="s">
        <v>44</v>
      </c>
      <c r="G240" s="5" t="s">
        <v>161</v>
      </c>
      <c r="H240" s="4">
        <v>1958</v>
      </c>
      <c r="I240" s="5" t="s">
        <v>162</v>
      </c>
      <c r="J240" s="4">
        <v>0</v>
      </c>
      <c r="K240" s="4">
        <v>0</v>
      </c>
      <c r="L240" s="4">
        <v>0</v>
      </c>
      <c r="M240" s="4">
        <v>0</v>
      </c>
    </row>
    <row r="241" ht="15" outlineLevel="2">
      <c r="D241" s="2" t="s">
        <v>320</v>
      </c>
    </row>
    <row r="242" spans="4:13" ht="12.75" outlineLevel="3">
      <c r="D242" s="3"/>
      <c r="E242" s="4">
        <v>1</v>
      </c>
      <c r="F242" s="5" t="s">
        <v>55</v>
      </c>
      <c r="G242" s="5" t="s">
        <v>72</v>
      </c>
      <c r="H242" s="4">
        <v>1966</v>
      </c>
      <c r="I242" s="5" t="s">
        <v>73</v>
      </c>
      <c r="J242" s="4">
        <v>0</v>
      </c>
      <c r="K242" s="4">
        <v>0</v>
      </c>
      <c r="L242" s="4">
        <v>0</v>
      </c>
      <c r="M242" s="4">
        <v>0</v>
      </c>
    </row>
    <row r="243" spans="4:13" ht="12.75" outlineLevel="3">
      <c r="D243" s="3"/>
      <c r="E243" s="4">
        <v>2</v>
      </c>
      <c r="F243" s="5" t="s">
        <v>55</v>
      </c>
      <c r="G243" s="5" t="s">
        <v>58</v>
      </c>
      <c r="H243" s="4">
        <v>1973</v>
      </c>
      <c r="I243" s="5" t="s">
        <v>59</v>
      </c>
      <c r="J243" s="4">
        <v>0</v>
      </c>
      <c r="K243" s="4">
        <v>0</v>
      </c>
      <c r="L243" s="4">
        <v>0</v>
      </c>
      <c r="M243" s="4">
        <v>0</v>
      </c>
    </row>
    <row r="244" spans="4:13" ht="12.75" outlineLevel="3">
      <c r="D244" s="3"/>
      <c r="E244" s="4">
        <v>3</v>
      </c>
      <c r="F244" s="5" t="s">
        <v>74</v>
      </c>
      <c r="G244" s="5" t="s">
        <v>167</v>
      </c>
      <c r="H244" s="4">
        <v>1962</v>
      </c>
      <c r="I244" s="5" t="s">
        <v>168</v>
      </c>
      <c r="J244" s="4">
        <v>0</v>
      </c>
      <c r="K244" s="4">
        <v>0</v>
      </c>
      <c r="L244" s="4">
        <v>0</v>
      </c>
      <c r="M244" s="4">
        <v>0</v>
      </c>
    </row>
    <row r="245" spans="4:13" ht="12.75" outlineLevel="3">
      <c r="D245" s="3"/>
      <c r="E245" s="4">
        <v>4</v>
      </c>
      <c r="F245" s="5" t="s">
        <v>55</v>
      </c>
      <c r="G245" s="5" t="s">
        <v>60</v>
      </c>
      <c r="H245" s="4">
        <v>1980</v>
      </c>
      <c r="I245" s="5" t="s">
        <v>61</v>
      </c>
      <c r="J245" s="4">
        <v>0</v>
      </c>
      <c r="K245" s="4">
        <v>0</v>
      </c>
      <c r="L245" s="4">
        <v>0</v>
      </c>
      <c r="M245" s="4">
        <v>0</v>
      </c>
    </row>
    <row r="246" spans="4:13" ht="12.75" outlineLevel="3">
      <c r="D246" s="3"/>
      <c r="E246" s="4">
        <v>5</v>
      </c>
      <c r="F246" s="5" t="s">
        <v>55</v>
      </c>
      <c r="G246" s="5" t="s">
        <v>56</v>
      </c>
      <c r="H246" s="4">
        <v>1985</v>
      </c>
      <c r="I246" s="5" t="s">
        <v>57</v>
      </c>
      <c r="J246" s="4">
        <v>0</v>
      </c>
      <c r="K246" s="4">
        <v>0</v>
      </c>
      <c r="L246" s="4">
        <v>0</v>
      </c>
      <c r="M246" s="4">
        <v>0</v>
      </c>
    </row>
    <row r="247" ht="15" outlineLevel="2">
      <c r="D247" s="2" t="s">
        <v>321</v>
      </c>
    </row>
    <row r="248" spans="4:13" ht="12.75" outlineLevel="3">
      <c r="D248" s="3"/>
      <c r="E248" s="4">
        <v>1</v>
      </c>
      <c r="F248" s="5" t="s">
        <v>187</v>
      </c>
      <c r="G248" s="5" t="s">
        <v>322</v>
      </c>
      <c r="H248" s="4">
        <v>1989</v>
      </c>
      <c r="I248" s="5" t="s">
        <v>323</v>
      </c>
      <c r="J248" s="4">
        <v>0</v>
      </c>
      <c r="K248" s="4">
        <v>0</v>
      </c>
      <c r="L248" s="4">
        <v>0</v>
      </c>
      <c r="M248" s="4">
        <v>0</v>
      </c>
    </row>
    <row r="249" spans="4:13" ht="12.75" outlineLevel="3">
      <c r="D249" s="3"/>
      <c r="E249" s="4">
        <v>2</v>
      </c>
      <c r="F249" s="5" t="s">
        <v>44</v>
      </c>
      <c r="G249" s="5" t="s">
        <v>161</v>
      </c>
      <c r="H249" s="4">
        <v>1958</v>
      </c>
      <c r="I249" s="5" t="s">
        <v>162</v>
      </c>
      <c r="J249" s="4">
        <v>0</v>
      </c>
      <c r="K249" s="4">
        <v>0</v>
      </c>
      <c r="L249" s="4">
        <v>0</v>
      </c>
      <c r="M249" s="4">
        <v>0</v>
      </c>
    </row>
    <row r="250" ht="15" outlineLevel="2">
      <c r="D250" s="2" t="s">
        <v>324</v>
      </c>
    </row>
    <row r="251" spans="4:13" ht="12.75" outlineLevel="3">
      <c r="D251" s="3"/>
      <c r="E251" s="4">
        <v>1</v>
      </c>
      <c r="F251" s="5" t="s">
        <v>44</v>
      </c>
      <c r="G251" s="5" t="s">
        <v>121</v>
      </c>
      <c r="H251" s="4">
        <v>1979</v>
      </c>
      <c r="I251" s="5" t="s">
        <v>122</v>
      </c>
      <c r="J251" s="4">
        <v>0</v>
      </c>
      <c r="K251" s="4">
        <v>0</v>
      </c>
      <c r="L251" s="4">
        <v>0</v>
      </c>
      <c r="M251" s="4">
        <v>0</v>
      </c>
    </row>
    <row r="252" spans="4:13" ht="12.75" outlineLevel="3">
      <c r="D252" s="3"/>
      <c r="E252" s="4">
        <v>2</v>
      </c>
      <c r="F252" s="5" t="s">
        <v>187</v>
      </c>
      <c r="G252" s="5" t="s">
        <v>214</v>
      </c>
      <c r="H252" s="4">
        <v>2007</v>
      </c>
      <c r="I252" s="5" t="s">
        <v>215</v>
      </c>
      <c r="J252" s="4">
        <v>0</v>
      </c>
      <c r="K252" s="4">
        <v>0</v>
      </c>
      <c r="L252" s="4">
        <v>0</v>
      </c>
      <c r="M252" s="4">
        <v>0</v>
      </c>
    </row>
    <row r="253" spans="4:13" ht="12.75" outlineLevel="3">
      <c r="D253" s="3"/>
      <c r="E253" s="4">
        <v>3</v>
      </c>
      <c r="F253" s="5" t="s">
        <v>187</v>
      </c>
      <c r="G253" s="5" t="s">
        <v>188</v>
      </c>
      <c r="H253" s="4">
        <v>2006</v>
      </c>
      <c r="I253" s="5" t="s">
        <v>189</v>
      </c>
      <c r="J253" s="4">
        <v>0</v>
      </c>
      <c r="K253" s="4">
        <v>0</v>
      </c>
      <c r="L253" s="4">
        <v>0</v>
      </c>
      <c r="M253" s="4">
        <v>0</v>
      </c>
    </row>
    <row r="254" spans="4:13" ht="12.75" outlineLevel="3">
      <c r="D254" s="3"/>
      <c r="E254" s="4">
        <v>4</v>
      </c>
      <c r="F254" s="5" t="s">
        <v>187</v>
      </c>
      <c r="G254" s="5" t="s">
        <v>224</v>
      </c>
      <c r="H254" s="4">
        <v>1971</v>
      </c>
      <c r="I254" s="5" t="s">
        <v>225</v>
      </c>
      <c r="J254" s="4">
        <v>0</v>
      </c>
      <c r="K254" s="4">
        <v>0</v>
      </c>
      <c r="L254" s="4">
        <v>0</v>
      </c>
      <c r="M254" s="4">
        <v>0</v>
      </c>
    </row>
    <row r="255" spans="4:13" ht="12.75" outlineLevel="3">
      <c r="D255" s="3"/>
      <c r="E255" s="4">
        <v>5</v>
      </c>
      <c r="F255" s="5" t="s">
        <v>187</v>
      </c>
      <c r="G255" s="5" t="s">
        <v>212</v>
      </c>
      <c r="H255" s="4">
        <v>1954</v>
      </c>
      <c r="I255" s="5" t="s">
        <v>213</v>
      </c>
      <c r="J255" s="4">
        <v>0</v>
      </c>
      <c r="K255" s="4">
        <v>0</v>
      </c>
      <c r="L255" s="4">
        <v>0</v>
      </c>
      <c r="M255" s="4">
        <v>0</v>
      </c>
    </row>
    <row r="256" ht="15" outlineLevel="2">
      <c r="D256" s="2" t="s">
        <v>325</v>
      </c>
    </row>
    <row r="257" spans="4:13" ht="12.75" outlineLevel="3">
      <c r="D257" s="3"/>
      <c r="E257" s="4">
        <v>1</v>
      </c>
      <c r="F257" s="5" t="s">
        <v>96</v>
      </c>
      <c r="G257" s="5" t="s">
        <v>326</v>
      </c>
      <c r="H257" s="4">
        <v>1974</v>
      </c>
      <c r="I257" s="5" t="s">
        <v>327</v>
      </c>
      <c r="J257" s="4">
        <v>0</v>
      </c>
      <c r="K257" s="4">
        <v>0</v>
      </c>
      <c r="L257" s="4">
        <v>0</v>
      </c>
      <c r="M257" s="4">
        <v>0</v>
      </c>
    </row>
    <row r="258" spans="4:13" ht="12.75" outlineLevel="3">
      <c r="D258" s="3"/>
      <c r="E258" s="4">
        <v>2</v>
      </c>
      <c r="F258" s="5" t="s">
        <v>44</v>
      </c>
      <c r="G258" s="5" t="s">
        <v>275</v>
      </c>
      <c r="H258" s="4">
        <v>1970</v>
      </c>
      <c r="I258" s="5" t="s">
        <v>276</v>
      </c>
      <c r="J258" s="4">
        <v>0</v>
      </c>
      <c r="K258" s="4">
        <v>0</v>
      </c>
      <c r="L258" s="4">
        <v>0</v>
      </c>
      <c r="M258" s="4">
        <v>0</v>
      </c>
    </row>
    <row r="259" spans="4:13" ht="12.75" outlineLevel="3">
      <c r="D259" s="3"/>
      <c r="E259" s="4">
        <v>3</v>
      </c>
      <c r="F259" s="5" t="s">
        <v>96</v>
      </c>
      <c r="G259" s="5" t="s">
        <v>328</v>
      </c>
      <c r="H259" s="4">
        <v>1974</v>
      </c>
      <c r="I259" s="5" t="s">
        <v>329</v>
      </c>
      <c r="J259" s="4">
        <v>0</v>
      </c>
      <c r="K259" s="4">
        <v>0</v>
      </c>
      <c r="L259" s="4">
        <v>0</v>
      </c>
      <c r="M259" s="4">
        <v>0</v>
      </c>
    </row>
    <row r="260" spans="4:13" ht="12.75" outlineLevel="3">
      <c r="D260" s="3"/>
      <c r="E260" s="4">
        <v>4</v>
      </c>
      <c r="F260" s="5" t="s">
        <v>96</v>
      </c>
      <c r="G260" s="5" t="s">
        <v>330</v>
      </c>
      <c r="H260" s="4">
        <v>1963</v>
      </c>
      <c r="I260" s="5" t="s">
        <v>331</v>
      </c>
      <c r="J260" s="4">
        <v>0</v>
      </c>
      <c r="K260" s="4">
        <v>0</v>
      </c>
      <c r="L260" s="4">
        <v>0</v>
      </c>
      <c r="M260" s="4">
        <v>0</v>
      </c>
    </row>
    <row r="261" spans="4:13" ht="12.75" outlineLevel="3">
      <c r="D261" s="3"/>
      <c r="E261" s="4">
        <v>5</v>
      </c>
      <c r="F261" s="5" t="s">
        <v>44</v>
      </c>
      <c r="G261" s="5" t="s">
        <v>83</v>
      </c>
      <c r="H261" s="4">
        <v>1974</v>
      </c>
      <c r="I261" s="5" t="s">
        <v>84</v>
      </c>
      <c r="J261" s="4">
        <v>0</v>
      </c>
      <c r="K261" s="4">
        <v>0</v>
      </c>
      <c r="L261" s="4">
        <v>0</v>
      </c>
      <c r="M261" s="4">
        <v>0</v>
      </c>
    </row>
    <row r="262" ht="15" outlineLevel="2">
      <c r="D262" s="2" t="s">
        <v>332</v>
      </c>
    </row>
    <row r="263" spans="4:13" ht="12.75" outlineLevel="3">
      <c r="D263" s="3"/>
      <c r="E263" s="4">
        <v>1</v>
      </c>
      <c r="F263" s="5" t="s">
        <v>44</v>
      </c>
      <c r="G263" s="5" t="s">
        <v>161</v>
      </c>
      <c r="H263" s="4">
        <v>1958</v>
      </c>
      <c r="I263" s="5" t="s">
        <v>162</v>
      </c>
      <c r="J263" s="4">
        <v>0</v>
      </c>
      <c r="K263" s="4">
        <v>0</v>
      </c>
      <c r="L263" s="4">
        <v>0</v>
      </c>
      <c r="M263" s="4">
        <v>0</v>
      </c>
    </row>
    <row r="264" spans="4:13" ht="12.75" outlineLevel="3">
      <c r="D264" s="3"/>
      <c r="E264" s="4">
        <v>2</v>
      </c>
      <c r="F264" s="5" t="s">
        <v>44</v>
      </c>
      <c r="G264" s="5" t="s">
        <v>216</v>
      </c>
      <c r="H264" s="4">
        <v>1967</v>
      </c>
      <c r="I264" s="5" t="s">
        <v>217</v>
      </c>
      <c r="J264" s="4">
        <v>0</v>
      </c>
      <c r="K264" s="4">
        <v>0</v>
      </c>
      <c r="L264" s="4">
        <v>0</v>
      </c>
      <c r="M264" s="4">
        <v>0</v>
      </c>
    </row>
    <row r="265" spans="4:13" ht="12.75" outlineLevel="3">
      <c r="D265" s="3"/>
      <c r="E265" s="4">
        <v>3</v>
      </c>
      <c r="F265" s="5" t="s">
        <v>44</v>
      </c>
      <c r="G265" s="5" t="s">
        <v>282</v>
      </c>
      <c r="H265" s="4">
        <v>1979</v>
      </c>
      <c r="I265" s="5" t="s">
        <v>283</v>
      </c>
      <c r="J265" s="4">
        <v>0</v>
      </c>
      <c r="K265" s="4">
        <v>0</v>
      </c>
      <c r="L265" s="4">
        <v>0</v>
      </c>
      <c r="M265" s="4">
        <v>0</v>
      </c>
    </row>
    <row r="266" spans="4:13" ht="12.75" outlineLevel="3">
      <c r="D266" s="3"/>
      <c r="E266" s="4">
        <v>4</v>
      </c>
      <c r="F266" s="5" t="s">
        <v>44</v>
      </c>
      <c r="G266" s="5" t="s">
        <v>278</v>
      </c>
      <c r="H266" s="4">
        <v>1975</v>
      </c>
      <c r="I266" s="5" t="s">
        <v>279</v>
      </c>
      <c r="J266" s="4">
        <v>0</v>
      </c>
      <c r="K266" s="4">
        <v>0</v>
      </c>
      <c r="L266" s="4">
        <v>0</v>
      </c>
      <c r="M266" s="4">
        <v>0</v>
      </c>
    </row>
    <row r="267" ht="15" outlineLevel="2">
      <c r="D267" s="2" t="s">
        <v>333</v>
      </c>
    </row>
    <row r="268" spans="4:13" ht="12.75" outlineLevel="3">
      <c r="D268" s="3"/>
      <c r="E268" s="4">
        <v>1</v>
      </c>
      <c r="F268" s="5" t="s">
        <v>44</v>
      </c>
      <c r="G268" s="5" t="s">
        <v>275</v>
      </c>
      <c r="H268" s="4">
        <v>1970</v>
      </c>
      <c r="I268" s="5" t="s">
        <v>276</v>
      </c>
      <c r="J268" s="4">
        <v>0</v>
      </c>
      <c r="K268" s="4">
        <v>0</v>
      </c>
      <c r="L268" s="4">
        <v>0</v>
      </c>
      <c r="M268" s="4">
        <v>0</v>
      </c>
    </row>
    <row r="269" spans="4:13" ht="12.75" outlineLevel="3">
      <c r="D269" s="3"/>
      <c r="E269" s="4">
        <v>2</v>
      </c>
      <c r="F269" s="5" t="s">
        <v>44</v>
      </c>
      <c r="G269" s="5" t="s">
        <v>83</v>
      </c>
      <c r="H269" s="4">
        <v>1974</v>
      </c>
      <c r="I269" s="5" t="s">
        <v>84</v>
      </c>
      <c r="J269" s="4">
        <v>0</v>
      </c>
      <c r="K269" s="4">
        <v>0</v>
      </c>
      <c r="L269" s="4">
        <v>0</v>
      </c>
      <c r="M269" s="4">
        <v>0</v>
      </c>
    </row>
    <row r="270" ht="15" outlineLevel="2">
      <c r="D270" s="2" t="s">
        <v>334</v>
      </c>
    </row>
    <row r="271" spans="4:13" ht="12.75" outlineLevel="3">
      <c r="D271" s="3"/>
      <c r="E271" s="4">
        <v>1</v>
      </c>
      <c r="F271" s="5" t="s">
        <v>96</v>
      </c>
      <c r="G271" s="5" t="s">
        <v>330</v>
      </c>
      <c r="H271" s="4">
        <v>1963</v>
      </c>
      <c r="I271" s="5" t="s">
        <v>331</v>
      </c>
      <c r="J271" s="4">
        <v>0</v>
      </c>
      <c r="K271" s="4">
        <v>0</v>
      </c>
      <c r="L271" s="4">
        <v>0</v>
      </c>
      <c r="M271" s="4">
        <v>0</v>
      </c>
    </row>
    <row r="272" spans="4:13" ht="12.75" outlineLevel="3">
      <c r="D272" s="3"/>
      <c r="E272" s="4">
        <v>2</v>
      </c>
      <c r="F272" s="5" t="s">
        <v>44</v>
      </c>
      <c r="G272" s="5" t="s">
        <v>282</v>
      </c>
      <c r="H272" s="4">
        <v>1979</v>
      </c>
      <c r="I272" s="5" t="s">
        <v>283</v>
      </c>
      <c r="J272" s="4">
        <v>0</v>
      </c>
      <c r="K272" s="4">
        <v>0</v>
      </c>
      <c r="L272" s="4">
        <v>0</v>
      </c>
      <c r="M272" s="4">
        <v>0</v>
      </c>
    </row>
    <row r="273" spans="4:13" ht="12.75" outlineLevel="3">
      <c r="D273" s="3"/>
      <c r="E273" s="4">
        <v>3</v>
      </c>
      <c r="F273" s="5" t="s">
        <v>44</v>
      </c>
      <c r="G273" s="5" t="s">
        <v>220</v>
      </c>
      <c r="H273" s="4">
        <v>1972</v>
      </c>
      <c r="I273" s="5" t="s">
        <v>221</v>
      </c>
      <c r="J273" s="4">
        <v>0</v>
      </c>
      <c r="K273" s="4">
        <v>0</v>
      </c>
      <c r="L273" s="4">
        <v>0</v>
      </c>
      <c r="M273" s="4">
        <v>0</v>
      </c>
    </row>
    <row r="274" spans="4:13" ht="12.75" outlineLevel="3">
      <c r="D274" s="3"/>
      <c r="E274" s="4">
        <v>4</v>
      </c>
      <c r="F274" s="5" t="s">
        <v>44</v>
      </c>
      <c r="G274" s="5" t="s">
        <v>280</v>
      </c>
      <c r="H274" s="4">
        <v>1972</v>
      </c>
      <c r="I274" s="5" t="s">
        <v>281</v>
      </c>
      <c r="J274" s="4">
        <v>0</v>
      </c>
      <c r="K274" s="4">
        <v>0</v>
      </c>
      <c r="L274" s="4">
        <v>0</v>
      </c>
      <c r="M274" s="4">
        <v>0</v>
      </c>
    </row>
    <row r="275" spans="4:13" ht="12.75" outlineLevel="3">
      <c r="D275" s="3"/>
      <c r="E275" s="4">
        <v>5</v>
      </c>
      <c r="F275" s="5" t="s">
        <v>44</v>
      </c>
      <c r="G275" s="5" t="s">
        <v>216</v>
      </c>
      <c r="H275" s="4">
        <v>1967</v>
      </c>
      <c r="I275" s="5" t="s">
        <v>217</v>
      </c>
      <c r="J275" s="4">
        <v>0</v>
      </c>
      <c r="K275" s="4">
        <v>0</v>
      </c>
      <c r="L275" s="4">
        <v>0</v>
      </c>
      <c r="M275" s="4">
        <v>0</v>
      </c>
    </row>
    <row r="276" spans="4:13" ht="12.75" outlineLevel="3">
      <c r="D276" s="3"/>
      <c r="E276" s="4">
        <v>6</v>
      </c>
      <c r="F276" s="5" t="s">
        <v>44</v>
      </c>
      <c r="G276" s="5" t="s">
        <v>278</v>
      </c>
      <c r="H276" s="4">
        <v>1975</v>
      </c>
      <c r="I276" s="5" t="s">
        <v>279</v>
      </c>
      <c r="J276" s="4">
        <v>0</v>
      </c>
      <c r="K276" s="4">
        <v>0</v>
      </c>
      <c r="L276" s="4">
        <v>0</v>
      </c>
      <c r="M276" s="4">
        <v>0</v>
      </c>
    </row>
    <row r="277" spans="4:13" ht="12.75" outlineLevel="3">
      <c r="D277" s="3"/>
      <c r="E277" s="4">
        <v>7</v>
      </c>
      <c r="F277" s="5" t="s">
        <v>96</v>
      </c>
      <c r="G277" s="5" t="s">
        <v>326</v>
      </c>
      <c r="H277" s="4">
        <v>1974</v>
      </c>
      <c r="I277" s="5" t="s">
        <v>327</v>
      </c>
      <c r="J277" s="4">
        <v>0</v>
      </c>
      <c r="K277" s="4">
        <v>0</v>
      </c>
      <c r="L277" s="4">
        <v>0</v>
      </c>
      <c r="M277" s="4">
        <v>0</v>
      </c>
    </row>
    <row r="278" spans="4:13" ht="12.75" outlineLevel="3">
      <c r="D278" s="3"/>
      <c r="E278" s="4">
        <v>8</v>
      </c>
      <c r="F278" s="5" t="s">
        <v>96</v>
      </c>
      <c r="G278" s="5" t="s">
        <v>328</v>
      </c>
      <c r="H278" s="4">
        <v>1974</v>
      </c>
      <c r="I278" s="5" t="s">
        <v>329</v>
      </c>
      <c r="J278" s="4">
        <v>0</v>
      </c>
      <c r="K278" s="4">
        <v>0</v>
      </c>
      <c r="L278" s="4">
        <v>0</v>
      </c>
      <c r="M278" s="4">
        <v>0</v>
      </c>
    </row>
    <row r="279" spans="4:13" ht="12.75" outlineLevel="3">
      <c r="D279" s="3"/>
      <c r="E279" s="4">
        <v>9</v>
      </c>
      <c r="F279" s="5" t="s">
        <v>44</v>
      </c>
      <c r="G279" s="5" t="s">
        <v>161</v>
      </c>
      <c r="H279" s="4">
        <v>1958</v>
      </c>
      <c r="I279" s="5" t="s">
        <v>162</v>
      </c>
      <c r="J279" s="4">
        <v>0</v>
      </c>
      <c r="K279" s="4">
        <v>0</v>
      </c>
      <c r="L279" s="4">
        <v>0</v>
      </c>
      <c r="M279" s="4">
        <v>0</v>
      </c>
    </row>
    <row r="280" ht="15" outlineLevel="2">
      <c r="D280" s="2" t="s">
        <v>335</v>
      </c>
    </row>
    <row r="281" spans="4:13" ht="12.75" outlineLevel="3">
      <c r="D281" s="3"/>
      <c r="E281" s="4">
        <v>1</v>
      </c>
      <c r="F281" s="5" t="s">
        <v>51</v>
      </c>
      <c r="G281" s="5" t="s">
        <v>99</v>
      </c>
      <c r="H281" s="4">
        <v>1996</v>
      </c>
      <c r="I281" s="5" t="s">
        <v>100</v>
      </c>
      <c r="J281" s="4">
        <v>0</v>
      </c>
      <c r="K281" s="4">
        <v>0</v>
      </c>
      <c r="L281" s="4">
        <v>0</v>
      </c>
      <c r="M281" s="4">
        <v>0</v>
      </c>
    </row>
    <row r="282" spans="4:13" ht="12.75" outlineLevel="3">
      <c r="D282" s="3"/>
      <c r="E282" s="4">
        <v>2</v>
      </c>
      <c r="F282" s="5" t="s">
        <v>74</v>
      </c>
      <c r="G282" s="5" t="s">
        <v>336</v>
      </c>
      <c r="H282" s="4">
        <v>1960</v>
      </c>
      <c r="I282" s="5" t="s">
        <v>337</v>
      </c>
      <c r="J282" s="4">
        <v>0</v>
      </c>
      <c r="K282" s="4">
        <v>0</v>
      </c>
      <c r="L282" s="4">
        <v>0</v>
      </c>
      <c r="M282" s="4">
        <v>0</v>
      </c>
    </row>
    <row r="283" spans="4:13" ht="12.75" outlineLevel="3">
      <c r="D283" s="3"/>
      <c r="E283" s="4">
        <v>3</v>
      </c>
      <c r="F283" s="5" t="s">
        <v>44</v>
      </c>
      <c r="G283" s="5" t="s">
        <v>70</v>
      </c>
      <c r="H283" s="4">
        <v>1952</v>
      </c>
      <c r="I283" s="5" t="s">
        <v>71</v>
      </c>
      <c r="J283" s="4">
        <v>0</v>
      </c>
      <c r="K283" s="4">
        <v>0</v>
      </c>
      <c r="L283" s="4">
        <v>0</v>
      </c>
      <c r="M283" s="4">
        <v>0</v>
      </c>
    </row>
    <row r="284" spans="4:13" ht="12.75" outlineLevel="3">
      <c r="D284" s="3"/>
      <c r="E284" s="4">
        <v>4</v>
      </c>
      <c r="F284" s="5" t="s">
        <v>44</v>
      </c>
      <c r="G284" s="5" t="s">
        <v>282</v>
      </c>
      <c r="H284" s="4">
        <v>1979</v>
      </c>
      <c r="I284" s="5" t="s">
        <v>283</v>
      </c>
      <c r="J284" s="4">
        <v>0</v>
      </c>
      <c r="K284" s="4">
        <v>0</v>
      </c>
      <c r="L284" s="4">
        <v>0</v>
      </c>
      <c r="M284" s="4">
        <v>0</v>
      </c>
    </row>
    <row r="285" spans="4:13" ht="12.75" outlineLevel="3">
      <c r="D285" s="3"/>
      <c r="E285" s="4">
        <v>5</v>
      </c>
      <c r="F285" s="5" t="s">
        <v>74</v>
      </c>
      <c r="G285" s="5" t="s">
        <v>167</v>
      </c>
      <c r="H285" s="4">
        <v>1962</v>
      </c>
      <c r="I285" s="5" t="s">
        <v>168</v>
      </c>
      <c r="J285" s="4">
        <v>0</v>
      </c>
      <c r="K285" s="4">
        <v>0</v>
      </c>
      <c r="L285" s="4">
        <v>0</v>
      </c>
      <c r="M285" s="4">
        <v>0</v>
      </c>
    </row>
    <row r="286" spans="4:13" ht="12.75" outlineLevel="3">
      <c r="D286" s="3"/>
      <c r="E286" s="4">
        <v>6</v>
      </c>
      <c r="F286" s="5" t="s">
        <v>74</v>
      </c>
      <c r="G286" s="5" t="s">
        <v>338</v>
      </c>
      <c r="H286" s="4">
        <v>1968</v>
      </c>
      <c r="I286" s="5" t="s">
        <v>339</v>
      </c>
      <c r="J286" s="4">
        <v>0</v>
      </c>
      <c r="K286" s="4">
        <v>0</v>
      </c>
      <c r="L286" s="4">
        <v>0</v>
      </c>
      <c r="M286" s="4">
        <v>0</v>
      </c>
    </row>
    <row r="287" spans="4:13" ht="12.75" outlineLevel="3">
      <c r="D287" s="3"/>
      <c r="E287" s="4">
        <v>7</v>
      </c>
      <c r="F287" s="5" t="s">
        <v>340</v>
      </c>
      <c r="G287" s="5" t="s">
        <v>341</v>
      </c>
      <c r="H287" s="4">
        <v>1958</v>
      </c>
      <c r="I287" s="5" t="s">
        <v>342</v>
      </c>
      <c r="J287" s="4">
        <v>0</v>
      </c>
      <c r="K287" s="4">
        <v>0</v>
      </c>
      <c r="L287" s="4">
        <v>0</v>
      </c>
      <c r="M287" s="4">
        <v>0</v>
      </c>
    </row>
    <row r="288" spans="4:13" ht="12.75" outlineLevel="3">
      <c r="D288" s="3"/>
      <c r="E288" s="4">
        <v>8</v>
      </c>
      <c r="F288" s="5" t="s">
        <v>74</v>
      </c>
      <c r="G288" s="5" t="s">
        <v>343</v>
      </c>
      <c r="H288" s="4">
        <v>1992</v>
      </c>
      <c r="I288" s="5" t="s">
        <v>344</v>
      </c>
      <c r="J288" s="4">
        <v>0</v>
      </c>
      <c r="K288" s="4">
        <v>0</v>
      </c>
      <c r="L288" s="4">
        <v>0</v>
      </c>
      <c r="M288" s="4">
        <v>0</v>
      </c>
    </row>
    <row r="289" ht="15" outlineLevel="2">
      <c r="D289" s="2" t="s">
        <v>345</v>
      </c>
    </row>
    <row r="290" spans="4:13" ht="12.75" outlineLevel="3">
      <c r="D290" s="3"/>
      <c r="E290" s="4">
        <v>1</v>
      </c>
      <c r="F290" s="5" t="s">
        <v>44</v>
      </c>
      <c r="G290" s="5" t="s">
        <v>161</v>
      </c>
      <c r="H290" s="4">
        <v>1958</v>
      </c>
      <c r="I290" s="5" t="s">
        <v>162</v>
      </c>
      <c r="J290" s="4">
        <v>0</v>
      </c>
      <c r="K290" s="4">
        <v>0</v>
      </c>
      <c r="L290" s="4">
        <v>0</v>
      </c>
      <c r="M290" s="4">
        <v>0</v>
      </c>
    </row>
    <row r="291" spans="4:13" ht="12.75" outlineLevel="3">
      <c r="D291" s="3"/>
      <c r="E291" s="4">
        <v>2</v>
      </c>
      <c r="F291" s="5" t="s">
        <v>44</v>
      </c>
      <c r="G291" s="5" t="s">
        <v>220</v>
      </c>
      <c r="H291" s="4">
        <v>1972</v>
      </c>
      <c r="I291" s="5" t="s">
        <v>221</v>
      </c>
      <c r="J291" s="4">
        <v>0</v>
      </c>
      <c r="K291" s="4">
        <v>0</v>
      </c>
      <c r="L291" s="4">
        <v>0</v>
      </c>
      <c r="M291" s="4">
        <v>0</v>
      </c>
    </row>
    <row r="292" spans="4:13" ht="12.75" outlineLevel="3">
      <c r="D292" s="3"/>
      <c r="E292" s="4">
        <v>3</v>
      </c>
      <c r="F292" s="5" t="s">
        <v>51</v>
      </c>
      <c r="G292" s="5" t="s">
        <v>346</v>
      </c>
      <c r="H292" s="4">
        <v>1970</v>
      </c>
      <c r="I292" s="5" t="s">
        <v>347</v>
      </c>
      <c r="J292" s="4">
        <v>0</v>
      </c>
      <c r="K292" s="4">
        <v>0</v>
      </c>
      <c r="L292" s="4">
        <v>0</v>
      </c>
      <c r="M292" s="4">
        <v>0</v>
      </c>
    </row>
    <row r="293" spans="4:13" ht="12.75" outlineLevel="3">
      <c r="D293" s="3"/>
      <c r="E293" s="4">
        <v>4</v>
      </c>
      <c r="F293" s="5" t="s">
        <v>74</v>
      </c>
      <c r="G293" s="5" t="s">
        <v>165</v>
      </c>
      <c r="H293" s="4">
        <v>1959</v>
      </c>
      <c r="I293" s="5" t="s">
        <v>166</v>
      </c>
      <c r="J293" s="4">
        <v>0</v>
      </c>
      <c r="K293" s="4">
        <v>0</v>
      </c>
      <c r="L293" s="4">
        <v>0</v>
      </c>
      <c r="M293" s="4">
        <v>0</v>
      </c>
    </row>
    <row r="294" spans="4:13" ht="12.75" outlineLevel="3">
      <c r="D294" s="3"/>
      <c r="E294" s="4">
        <v>5</v>
      </c>
      <c r="F294" s="5" t="s">
        <v>74</v>
      </c>
      <c r="G294" s="5" t="s">
        <v>75</v>
      </c>
      <c r="H294" s="4">
        <v>1966</v>
      </c>
      <c r="I294" s="5" t="s">
        <v>76</v>
      </c>
      <c r="J294" s="4">
        <v>0</v>
      </c>
      <c r="K294" s="4">
        <v>0</v>
      </c>
      <c r="L294" s="4">
        <v>0</v>
      </c>
      <c r="M294" s="4">
        <v>0</v>
      </c>
    </row>
    <row r="295" spans="4:13" ht="12.75" outlineLevel="3">
      <c r="D295" s="3"/>
      <c r="E295" s="4">
        <v>6</v>
      </c>
      <c r="F295" s="5" t="s">
        <v>74</v>
      </c>
      <c r="G295" s="5" t="s">
        <v>348</v>
      </c>
      <c r="H295" s="4">
        <v>1959</v>
      </c>
      <c r="I295" s="5" t="s">
        <v>349</v>
      </c>
      <c r="J295" s="4">
        <v>0</v>
      </c>
      <c r="K295" s="4">
        <v>0</v>
      </c>
      <c r="L295" s="4">
        <v>0</v>
      </c>
      <c r="M295" s="4">
        <v>0</v>
      </c>
    </row>
    <row r="296" spans="4:13" ht="12.75" outlineLevel="3">
      <c r="D296" s="3"/>
      <c r="E296" s="4">
        <v>7</v>
      </c>
      <c r="F296" s="5" t="s">
        <v>51</v>
      </c>
      <c r="G296" s="5" t="s">
        <v>105</v>
      </c>
      <c r="H296" s="4">
        <v>1975</v>
      </c>
      <c r="I296" s="5" t="s">
        <v>106</v>
      </c>
      <c r="J296" s="4">
        <v>0</v>
      </c>
      <c r="K296" s="4">
        <v>0</v>
      </c>
      <c r="L296" s="4">
        <v>0</v>
      </c>
      <c r="M296" s="4">
        <v>0</v>
      </c>
    </row>
    <row r="297" spans="4:13" ht="12.75" outlineLevel="3">
      <c r="D297" s="3"/>
      <c r="E297" s="4">
        <v>8</v>
      </c>
      <c r="F297" s="5" t="s">
        <v>63</v>
      </c>
      <c r="G297" s="5" t="s">
        <v>350</v>
      </c>
      <c r="H297" s="4">
        <v>1946</v>
      </c>
      <c r="I297" s="5" t="s">
        <v>351</v>
      </c>
      <c r="J297" s="4">
        <v>0</v>
      </c>
      <c r="K297" s="4">
        <v>0</v>
      </c>
      <c r="L297" s="4">
        <v>0</v>
      </c>
      <c r="M297" s="4">
        <v>0</v>
      </c>
    </row>
    <row r="298" spans="4:13" ht="12.75" outlineLevel="3">
      <c r="D298" s="3"/>
      <c r="E298" s="4">
        <v>9</v>
      </c>
      <c r="F298" s="5" t="s">
        <v>55</v>
      </c>
      <c r="G298" s="5" t="s">
        <v>258</v>
      </c>
      <c r="H298" s="4">
        <v>1998</v>
      </c>
      <c r="I298" s="5" t="s">
        <v>259</v>
      </c>
      <c r="J298" s="4">
        <v>0</v>
      </c>
      <c r="K298" s="4">
        <v>0</v>
      </c>
      <c r="L298" s="4">
        <v>0</v>
      </c>
      <c r="M298" s="4">
        <v>0</v>
      </c>
    </row>
    <row r="299" spans="4:13" ht="12.75" outlineLevel="3">
      <c r="D299" s="3"/>
      <c r="E299" s="4">
        <v>10</v>
      </c>
      <c r="F299" s="5" t="s">
        <v>55</v>
      </c>
      <c r="G299" s="5" t="s">
        <v>58</v>
      </c>
      <c r="H299" s="4">
        <v>1973</v>
      </c>
      <c r="I299" s="5" t="s">
        <v>59</v>
      </c>
      <c r="J299" s="4">
        <v>0</v>
      </c>
      <c r="K299" s="4">
        <v>0</v>
      </c>
      <c r="L299" s="4">
        <v>0</v>
      </c>
      <c r="M299" s="4">
        <v>0</v>
      </c>
    </row>
    <row r="300" spans="4:13" ht="12.75" outlineLevel="3">
      <c r="D300" s="3"/>
      <c r="E300" s="4">
        <v>11</v>
      </c>
      <c r="F300" s="5" t="s">
        <v>55</v>
      </c>
      <c r="G300" s="5" t="s">
        <v>56</v>
      </c>
      <c r="H300" s="4">
        <v>1985</v>
      </c>
      <c r="I300" s="5" t="s">
        <v>57</v>
      </c>
      <c r="J300" s="4">
        <v>0</v>
      </c>
      <c r="K300" s="4">
        <v>0</v>
      </c>
      <c r="L300" s="4">
        <v>0</v>
      </c>
      <c r="M300" s="4">
        <v>0</v>
      </c>
    </row>
    <row r="301" spans="4:13" ht="12.75" outlineLevel="3">
      <c r="D301" s="3"/>
      <c r="E301" s="4">
        <v>12</v>
      </c>
      <c r="F301" s="5" t="s">
        <v>55</v>
      </c>
      <c r="G301" s="5" t="s">
        <v>60</v>
      </c>
      <c r="H301" s="4">
        <v>1980</v>
      </c>
      <c r="I301" s="5" t="s">
        <v>61</v>
      </c>
      <c r="J301" s="4">
        <v>0</v>
      </c>
      <c r="K301" s="4">
        <v>0</v>
      </c>
      <c r="L301" s="4">
        <v>0</v>
      </c>
      <c r="M301" s="4">
        <v>0</v>
      </c>
    </row>
    <row r="302" spans="4:13" ht="12.75" outlineLevel="3">
      <c r="D302" s="3"/>
      <c r="E302" s="4">
        <v>13</v>
      </c>
      <c r="F302" s="5" t="s">
        <v>148</v>
      </c>
      <c r="G302" s="5" t="s">
        <v>352</v>
      </c>
      <c r="H302" s="4">
        <v>1975</v>
      </c>
      <c r="I302" s="5" t="s">
        <v>353</v>
      </c>
      <c r="J302" s="4">
        <v>0</v>
      </c>
      <c r="K302" s="4">
        <v>0</v>
      </c>
      <c r="L302" s="4">
        <v>0</v>
      </c>
      <c r="M302" s="4">
        <v>0</v>
      </c>
    </row>
    <row r="303" spans="4:13" ht="12.75" outlineLevel="3">
      <c r="D303" s="3"/>
      <c r="E303" s="4">
        <v>14</v>
      </c>
      <c r="F303" s="5" t="s">
        <v>148</v>
      </c>
      <c r="G303" s="5" t="s">
        <v>354</v>
      </c>
      <c r="H303" s="4">
        <v>1973</v>
      </c>
      <c r="I303" s="5" t="s">
        <v>355</v>
      </c>
      <c r="J303" s="4">
        <v>0</v>
      </c>
      <c r="K303" s="4">
        <v>0</v>
      </c>
      <c r="L303" s="4">
        <v>0</v>
      </c>
      <c r="M303" s="4">
        <v>0</v>
      </c>
    </row>
    <row r="304" spans="4:13" ht="12.75" outlineLevel="3">
      <c r="D304" s="3"/>
      <c r="E304" s="4">
        <v>15</v>
      </c>
      <c r="F304" s="5" t="s">
        <v>340</v>
      </c>
      <c r="G304" s="5" t="s">
        <v>356</v>
      </c>
      <c r="H304" s="4">
        <v>1964</v>
      </c>
      <c r="I304" s="5" t="s">
        <v>357</v>
      </c>
      <c r="J304" s="4">
        <v>0</v>
      </c>
      <c r="K304" s="4">
        <v>0</v>
      </c>
      <c r="L304" s="4">
        <v>0</v>
      </c>
      <c r="M304" s="4">
        <v>0</v>
      </c>
    </row>
    <row r="305" spans="4:13" ht="12.75" outlineLevel="3">
      <c r="D305" s="3"/>
      <c r="E305" s="4">
        <v>16</v>
      </c>
      <c r="F305" s="5" t="s">
        <v>63</v>
      </c>
      <c r="G305" s="5" t="s">
        <v>358</v>
      </c>
      <c r="H305" s="4">
        <v>1992</v>
      </c>
      <c r="I305" s="5" t="s">
        <v>359</v>
      </c>
      <c r="J305" s="4">
        <v>0</v>
      </c>
      <c r="K305" s="4">
        <v>0</v>
      </c>
      <c r="L305" s="4">
        <v>0</v>
      </c>
      <c r="M305" s="4">
        <v>0</v>
      </c>
    </row>
    <row r="306" spans="4:13" ht="12.75" outlineLevel="3">
      <c r="D306" s="3"/>
      <c r="E306" s="4">
        <v>17</v>
      </c>
      <c r="F306" s="5" t="s">
        <v>51</v>
      </c>
      <c r="G306" s="5" t="s">
        <v>52</v>
      </c>
      <c r="H306" s="4">
        <v>1991</v>
      </c>
      <c r="I306" s="5" t="s">
        <v>53</v>
      </c>
      <c r="J306" s="4">
        <v>0</v>
      </c>
      <c r="K306" s="4">
        <v>0</v>
      </c>
      <c r="L306" s="4">
        <v>0</v>
      </c>
      <c r="M306" s="4">
        <v>0</v>
      </c>
    </row>
    <row r="307" spans="4:13" ht="12.75" outlineLevel="3">
      <c r="D307" s="3"/>
      <c r="E307" s="4">
        <v>18</v>
      </c>
      <c r="F307" s="5" t="s">
        <v>63</v>
      </c>
      <c r="G307" s="5" t="s">
        <v>360</v>
      </c>
      <c r="H307" s="4">
        <v>1958</v>
      </c>
      <c r="I307" s="5" t="s">
        <v>361</v>
      </c>
      <c r="J307" s="4">
        <v>0</v>
      </c>
      <c r="K307" s="4">
        <v>0</v>
      </c>
      <c r="L307" s="4">
        <v>0</v>
      </c>
      <c r="M307" s="4">
        <v>0</v>
      </c>
    </row>
    <row r="308" spans="4:13" ht="12.75" outlineLevel="3">
      <c r="D308" s="3"/>
      <c r="E308" s="4">
        <v>19</v>
      </c>
      <c r="F308" s="5" t="s">
        <v>63</v>
      </c>
      <c r="G308" s="5" t="s">
        <v>362</v>
      </c>
      <c r="H308" s="4">
        <v>1959</v>
      </c>
      <c r="I308" s="5" t="s">
        <v>363</v>
      </c>
      <c r="J308" s="4">
        <v>0</v>
      </c>
      <c r="K308" s="4">
        <v>0</v>
      </c>
      <c r="L308" s="4">
        <v>0</v>
      </c>
      <c r="M308" s="4">
        <v>0</v>
      </c>
    </row>
    <row r="309" spans="4:13" ht="12.75" outlineLevel="3">
      <c r="D309" s="3"/>
      <c r="E309" s="4">
        <v>20</v>
      </c>
      <c r="F309" s="5" t="s">
        <v>340</v>
      </c>
      <c r="G309" s="5" t="s">
        <v>364</v>
      </c>
      <c r="H309" s="4">
        <v>1961</v>
      </c>
      <c r="I309" s="5" t="s">
        <v>365</v>
      </c>
      <c r="J309" s="4">
        <v>0</v>
      </c>
      <c r="K309" s="4">
        <v>0</v>
      </c>
      <c r="L309" s="4">
        <v>0</v>
      </c>
      <c r="M309" s="4">
        <v>0</v>
      </c>
    </row>
    <row r="310" spans="4:13" ht="12.75" outlineLevel="3">
      <c r="D310" s="3"/>
      <c r="E310" s="4">
        <v>21</v>
      </c>
      <c r="F310" s="5" t="s">
        <v>187</v>
      </c>
      <c r="G310" s="5" t="s">
        <v>212</v>
      </c>
      <c r="H310" s="4">
        <v>1954</v>
      </c>
      <c r="I310" s="5" t="s">
        <v>213</v>
      </c>
      <c r="J310" s="4">
        <v>0</v>
      </c>
      <c r="K310" s="4">
        <v>0</v>
      </c>
      <c r="L310" s="4">
        <v>0</v>
      </c>
      <c r="M310" s="4">
        <v>0</v>
      </c>
    </row>
    <row r="311" spans="4:13" ht="12.75" outlineLevel="3">
      <c r="D311" s="3"/>
      <c r="E311" s="4">
        <v>22</v>
      </c>
      <c r="F311" s="5" t="s">
        <v>340</v>
      </c>
      <c r="G311" s="5" t="s">
        <v>366</v>
      </c>
      <c r="H311" s="4">
        <v>1971</v>
      </c>
      <c r="I311" s="5" t="s">
        <v>367</v>
      </c>
      <c r="J311" s="4">
        <v>0</v>
      </c>
      <c r="K311" s="4">
        <v>0</v>
      </c>
      <c r="L311" s="4">
        <v>0</v>
      </c>
      <c r="M311" s="4">
        <v>0</v>
      </c>
    </row>
    <row r="312" spans="4:13" ht="12.75" outlineLevel="3">
      <c r="D312" s="3"/>
      <c r="E312" s="4">
        <v>23</v>
      </c>
      <c r="F312" s="5" t="s">
        <v>187</v>
      </c>
      <c r="G312" s="5" t="s">
        <v>368</v>
      </c>
      <c r="H312" s="4">
        <v>1996</v>
      </c>
      <c r="I312" s="5" t="s">
        <v>369</v>
      </c>
      <c r="J312" s="4">
        <v>0</v>
      </c>
      <c r="K312" s="4">
        <v>0</v>
      </c>
      <c r="L312" s="4">
        <v>0</v>
      </c>
      <c r="M312" s="4">
        <v>0</v>
      </c>
    </row>
    <row r="313" spans="4:13" ht="12.75" outlineLevel="3">
      <c r="D313" s="3"/>
      <c r="E313" s="4">
        <v>24</v>
      </c>
      <c r="F313" s="5" t="s">
        <v>187</v>
      </c>
      <c r="G313" s="5" t="s">
        <v>370</v>
      </c>
      <c r="H313" s="4">
        <v>1963</v>
      </c>
      <c r="I313" s="5" t="s">
        <v>371</v>
      </c>
      <c r="J313" s="4">
        <v>0</v>
      </c>
      <c r="K313" s="4">
        <v>0</v>
      </c>
      <c r="L313" s="4">
        <v>0</v>
      </c>
      <c r="M313" s="4">
        <v>0</v>
      </c>
    </row>
    <row r="314" spans="4:13" ht="12.75" outlineLevel="3">
      <c r="D314" s="3"/>
      <c r="E314" s="4">
        <v>25</v>
      </c>
      <c r="F314" s="5" t="s">
        <v>187</v>
      </c>
      <c r="G314" s="5" t="s">
        <v>372</v>
      </c>
      <c r="H314" s="4">
        <v>1962</v>
      </c>
      <c r="I314" s="5" t="s">
        <v>373</v>
      </c>
      <c r="J314" s="4">
        <v>0</v>
      </c>
      <c r="K314" s="4">
        <v>0</v>
      </c>
      <c r="L314" s="4">
        <v>0</v>
      </c>
      <c r="M314" s="4">
        <v>0</v>
      </c>
    </row>
    <row r="315" spans="4:13" ht="12.75" outlineLevel="3">
      <c r="D315" s="3"/>
      <c r="E315" s="4">
        <v>26</v>
      </c>
      <c r="F315" s="5" t="s">
        <v>51</v>
      </c>
      <c r="G315" s="5" t="s">
        <v>226</v>
      </c>
      <c r="H315" s="4">
        <v>1987</v>
      </c>
      <c r="I315" s="5" t="s">
        <v>227</v>
      </c>
      <c r="J315" s="4">
        <v>0</v>
      </c>
      <c r="K315" s="4">
        <v>0</v>
      </c>
      <c r="L315" s="4">
        <v>0</v>
      </c>
      <c r="M315" s="4">
        <v>0</v>
      </c>
    </row>
    <row r="316" spans="4:13" ht="12.75" outlineLevel="3">
      <c r="D316" s="3"/>
      <c r="E316" s="4">
        <v>27</v>
      </c>
      <c r="F316" s="5" t="s">
        <v>340</v>
      </c>
      <c r="G316" s="5" t="s">
        <v>374</v>
      </c>
      <c r="H316" s="4">
        <v>1956</v>
      </c>
      <c r="I316" s="5" t="s">
        <v>375</v>
      </c>
      <c r="J316" s="4">
        <v>0</v>
      </c>
      <c r="K316" s="4">
        <v>0</v>
      </c>
      <c r="L316" s="4">
        <v>0</v>
      </c>
      <c r="M316" s="4">
        <v>0</v>
      </c>
    </row>
    <row r="317" spans="4:13" ht="12.75" outlineLevel="3">
      <c r="D317" s="3"/>
      <c r="E317" s="4">
        <v>28</v>
      </c>
      <c r="F317" s="5" t="s">
        <v>187</v>
      </c>
      <c r="G317" s="5" t="s">
        <v>376</v>
      </c>
      <c r="H317" s="4">
        <v>1963</v>
      </c>
      <c r="I317" s="5" t="s">
        <v>377</v>
      </c>
      <c r="J317" s="4">
        <v>0</v>
      </c>
      <c r="K317" s="4">
        <v>0</v>
      </c>
      <c r="L317" s="4">
        <v>0</v>
      </c>
      <c r="M317" s="4">
        <v>0</v>
      </c>
    </row>
    <row r="318" ht="15" outlineLevel="2">
      <c r="D318" s="2" t="s">
        <v>378</v>
      </c>
    </row>
    <row r="319" spans="4:13" ht="12.75" outlineLevel="3">
      <c r="D319" s="3"/>
      <c r="E319" s="4">
        <v>1</v>
      </c>
      <c r="F319" s="5" t="s">
        <v>55</v>
      </c>
      <c r="G319" s="5" t="s">
        <v>58</v>
      </c>
      <c r="H319" s="4">
        <v>1973</v>
      </c>
      <c r="I319" s="5" t="s">
        <v>59</v>
      </c>
      <c r="J319" s="4">
        <v>0</v>
      </c>
      <c r="K319" s="4">
        <v>0</v>
      </c>
      <c r="L319" s="4">
        <v>0</v>
      </c>
      <c r="M319" s="4">
        <v>0</v>
      </c>
    </row>
    <row r="320" spans="4:13" ht="12.75" outlineLevel="3">
      <c r="D320" s="3"/>
      <c r="E320" s="4">
        <v>2</v>
      </c>
      <c r="F320" s="5" t="s">
        <v>74</v>
      </c>
      <c r="G320" s="5" t="s">
        <v>348</v>
      </c>
      <c r="H320" s="4">
        <v>1959</v>
      </c>
      <c r="I320" s="5" t="s">
        <v>349</v>
      </c>
      <c r="J320" s="4">
        <v>0</v>
      </c>
      <c r="K320" s="4">
        <v>0</v>
      </c>
      <c r="L320" s="4">
        <v>0</v>
      </c>
      <c r="M320" s="4">
        <v>0</v>
      </c>
    </row>
    <row r="321" spans="4:13" ht="12.75" outlineLevel="3">
      <c r="D321" s="3"/>
      <c r="E321" s="4">
        <v>3</v>
      </c>
      <c r="F321" s="5" t="s">
        <v>74</v>
      </c>
      <c r="G321" s="5" t="s">
        <v>75</v>
      </c>
      <c r="H321" s="4">
        <v>1966</v>
      </c>
      <c r="I321" s="5" t="s">
        <v>76</v>
      </c>
      <c r="J321" s="4">
        <v>0</v>
      </c>
      <c r="K321" s="4">
        <v>0</v>
      </c>
      <c r="L321" s="4">
        <v>0</v>
      </c>
      <c r="M321" s="4">
        <v>0</v>
      </c>
    </row>
    <row r="322" spans="4:13" ht="12.75" outlineLevel="3">
      <c r="D322" s="3"/>
      <c r="E322" s="4">
        <v>4</v>
      </c>
      <c r="F322" s="5" t="s">
        <v>74</v>
      </c>
      <c r="G322" s="5" t="s">
        <v>338</v>
      </c>
      <c r="H322" s="4">
        <v>1968</v>
      </c>
      <c r="I322" s="5" t="s">
        <v>339</v>
      </c>
      <c r="J322" s="4">
        <v>0</v>
      </c>
      <c r="K322" s="4">
        <v>0</v>
      </c>
      <c r="L322" s="4">
        <v>0</v>
      </c>
      <c r="M322" s="4">
        <v>0</v>
      </c>
    </row>
    <row r="323" spans="4:13" ht="12.75" outlineLevel="3">
      <c r="D323" s="3"/>
      <c r="E323" s="4">
        <v>5</v>
      </c>
      <c r="F323" s="5" t="s">
        <v>55</v>
      </c>
      <c r="G323" s="5" t="s">
        <v>258</v>
      </c>
      <c r="H323" s="4">
        <v>1998</v>
      </c>
      <c r="I323" s="5" t="s">
        <v>259</v>
      </c>
      <c r="J323" s="4">
        <v>0</v>
      </c>
      <c r="K323" s="4">
        <v>0</v>
      </c>
      <c r="L323" s="4">
        <v>0</v>
      </c>
      <c r="M323" s="4">
        <v>0</v>
      </c>
    </row>
    <row r="324" spans="4:13" ht="12.75" outlineLevel="3">
      <c r="D324" s="3"/>
      <c r="E324" s="4">
        <v>6</v>
      </c>
      <c r="F324" s="5" t="s">
        <v>51</v>
      </c>
      <c r="G324" s="5" t="s">
        <v>346</v>
      </c>
      <c r="H324" s="4">
        <v>1970</v>
      </c>
      <c r="I324" s="5" t="s">
        <v>347</v>
      </c>
      <c r="J324" s="4">
        <v>0</v>
      </c>
      <c r="K324" s="4">
        <v>0</v>
      </c>
      <c r="L324" s="4">
        <v>0</v>
      </c>
      <c r="M324" s="4">
        <v>0</v>
      </c>
    </row>
    <row r="325" spans="4:13" ht="12.75" outlineLevel="3">
      <c r="D325" s="3"/>
      <c r="E325" s="4">
        <v>7</v>
      </c>
      <c r="F325" s="5" t="s">
        <v>51</v>
      </c>
      <c r="G325" s="5" t="s">
        <v>99</v>
      </c>
      <c r="H325" s="4">
        <v>1996</v>
      </c>
      <c r="I325" s="5" t="s">
        <v>100</v>
      </c>
      <c r="J325" s="4">
        <v>0</v>
      </c>
      <c r="K325" s="4">
        <v>0</v>
      </c>
      <c r="L325" s="4">
        <v>0</v>
      </c>
      <c r="M325" s="4">
        <v>0</v>
      </c>
    </row>
    <row r="326" spans="4:13" ht="12.75" outlineLevel="3">
      <c r="D326" s="3"/>
      <c r="E326" s="4">
        <v>8</v>
      </c>
      <c r="F326" s="5" t="s">
        <v>51</v>
      </c>
      <c r="G326" s="5" t="s">
        <v>105</v>
      </c>
      <c r="H326" s="4">
        <v>1975</v>
      </c>
      <c r="I326" s="5" t="s">
        <v>106</v>
      </c>
      <c r="J326" s="4">
        <v>0</v>
      </c>
      <c r="K326" s="4">
        <v>0</v>
      </c>
      <c r="L326" s="4">
        <v>0</v>
      </c>
      <c r="M326" s="4">
        <v>0</v>
      </c>
    </row>
    <row r="327" spans="4:13" ht="12.75" outlineLevel="3">
      <c r="D327" s="3"/>
      <c r="E327" s="4">
        <v>9</v>
      </c>
      <c r="F327" s="5" t="s">
        <v>55</v>
      </c>
      <c r="G327" s="5" t="s">
        <v>56</v>
      </c>
      <c r="H327" s="4">
        <v>1985</v>
      </c>
      <c r="I327" s="5" t="s">
        <v>57</v>
      </c>
      <c r="J327" s="4">
        <v>0</v>
      </c>
      <c r="K327" s="4">
        <v>0</v>
      </c>
      <c r="L327" s="4">
        <v>0</v>
      </c>
      <c r="M327" s="4">
        <v>0</v>
      </c>
    </row>
    <row r="328" spans="4:13" ht="12.75" outlineLevel="3">
      <c r="D328" s="3"/>
      <c r="E328" s="4">
        <v>10</v>
      </c>
      <c r="F328" s="5" t="s">
        <v>55</v>
      </c>
      <c r="G328" s="5" t="s">
        <v>60</v>
      </c>
      <c r="H328" s="4">
        <v>1980</v>
      </c>
      <c r="I328" s="5" t="s">
        <v>61</v>
      </c>
      <c r="J328" s="4">
        <v>0</v>
      </c>
      <c r="K328" s="4">
        <v>0</v>
      </c>
      <c r="L328" s="4">
        <v>0</v>
      </c>
      <c r="M328" s="4">
        <v>0</v>
      </c>
    </row>
    <row r="329" spans="4:13" ht="12.75" outlineLevel="3">
      <c r="D329" s="3"/>
      <c r="E329" s="4">
        <v>11</v>
      </c>
      <c r="F329" s="5" t="s">
        <v>51</v>
      </c>
      <c r="G329" s="5" t="s">
        <v>52</v>
      </c>
      <c r="H329" s="4">
        <v>1991</v>
      </c>
      <c r="I329" s="5" t="s">
        <v>53</v>
      </c>
      <c r="J329" s="4">
        <v>0</v>
      </c>
      <c r="K329" s="4">
        <v>0</v>
      </c>
      <c r="L329" s="4">
        <v>0</v>
      </c>
      <c r="M329" s="4">
        <v>0</v>
      </c>
    </row>
    <row r="330" spans="4:13" ht="12.75" outlineLevel="3">
      <c r="D330" s="3"/>
      <c r="E330" s="4">
        <v>12</v>
      </c>
      <c r="F330" s="5" t="s">
        <v>74</v>
      </c>
      <c r="G330" s="5" t="s">
        <v>336</v>
      </c>
      <c r="H330" s="4">
        <v>1960</v>
      </c>
      <c r="I330" s="5" t="s">
        <v>337</v>
      </c>
      <c r="J330" s="4">
        <v>0</v>
      </c>
      <c r="K330" s="4">
        <v>0</v>
      </c>
      <c r="L330" s="4">
        <v>0</v>
      </c>
      <c r="M330" s="4">
        <v>0</v>
      </c>
    </row>
    <row r="331" spans="4:13" ht="12.75" outlineLevel="3">
      <c r="D331" s="3"/>
      <c r="E331" s="4">
        <v>13</v>
      </c>
      <c r="F331" s="5" t="s">
        <v>51</v>
      </c>
      <c r="G331" s="5" t="s">
        <v>226</v>
      </c>
      <c r="H331" s="4">
        <v>1987</v>
      </c>
      <c r="I331" s="5" t="s">
        <v>227</v>
      </c>
      <c r="J331" s="4">
        <v>0</v>
      </c>
      <c r="K331" s="4">
        <v>0</v>
      </c>
      <c r="L331" s="4">
        <v>0</v>
      </c>
      <c r="M331" s="4">
        <v>0</v>
      </c>
    </row>
    <row r="332" spans="4:13" ht="12.75" outlineLevel="3">
      <c r="D332" s="3"/>
      <c r="E332" s="4">
        <v>14</v>
      </c>
      <c r="F332" s="5" t="s">
        <v>74</v>
      </c>
      <c r="G332" s="5" t="s">
        <v>343</v>
      </c>
      <c r="H332" s="4">
        <v>1992</v>
      </c>
      <c r="I332" s="5" t="s">
        <v>344</v>
      </c>
      <c r="J332" s="4">
        <v>0</v>
      </c>
      <c r="K332" s="4">
        <v>0</v>
      </c>
      <c r="L332" s="4">
        <v>0</v>
      </c>
      <c r="M332" s="4">
        <v>0</v>
      </c>
    </row>
    <row r="333" spans="4:13" ht="12.75" outlineLevel="3">
      <c r="D333" s="3"/>
      <c r="E333" s="4">
        <v>15</v>
      </c>
      <c r="F333" s="5" t="s">
        <v>63</v>
      </c>
      <c r="G333" s="5" t="s">
        <v>362</v>
      </c>
      <c r="H333" s="4">
        <v>1959</v>
      </c>
      <c r="I333" s="5" t="s">
        <v>363</v>
      </c>
      <c r="J333" s="4">
        <v>0</v>
      </c>
      <c r="K333" s="4">
        <v>0</v>
      </c>
      <c r="L333" s="4">
        <v>0</v>
      </c>
      <c r="M333" s="4">
        <v>0</v>
      </c>
    </row>
    <row r="334" spans="4:13" ht="12.75" outlineLevel="3">
      <c r="D334" s="3"/>
      <c r="E334" s="4">
        <v>16</v>
      </c>
      <c r="F334" s="5" t="s">
        <v>74</v>
      </c>
      <c r="G334" s="5" t="s">
        <v>167</v>
      </c>
      <c r="H334" s="4">
        <v>1962</v>
      </c>
      <c r="I334" s="5" t="s">
        <v>168</v>
      </c>
      <c r="J334" s="4">
        <v>0</v>
      </c>
      <c r="K334" s="4">
        <v>0</v>
      </c>
      <c r="L334" s="4">
        <v>0</v>
      </c>
      <c r="M334" s="4">
        <v>0</v>
      </c>
    </row>
    <row r="335" spans="4:13" ht="12.75" outlineLevel="3">
      <c r="D335" s="3"/>
      <c r="E335" s="4">
        <v>17</v>
      </c>
      <c r="F335" s="5" t="s">
        <v>63</v>
      </c>
      <c r="G335" s="5" t="s">
        <v>350</v>
      </c>
      <c r="H335" s="4">
        <v>1946</v>
      </c>
      <c r="I335" s="5" t="s">
        <v>351</v>
      </c>
      <c r="J335" s="4">
        <v>0</v>
      </c>
      <c r="K335" s="4">
        <v>0</v>
      </c>
      <c r="L335" s="4">
        <v>0</v>
      </c>
      <c r="M335" s="4">
        <v>0</v>
      </c>
    </row>
    <row r="336" spans="4:13" ht="12.75" outlineLevel="3">
      <c r="D336" s="3"/>
      <c r="E336" s="4">
        <v>18</v>
      </c>
      <c r="F336" s="5" t="s">
        <v>63</v>
      </c>
      <c r="G336" s="5" t="s">
        <v>358</v>
      </c>
      <c r="H336" s="4">
        <v>1992</v>
      </c>
      <c r="I336" s="5" t="s">
        <v>359</v>
      </c>
      <c r="J336" s="4">
        <v>0</v>
      </c>
      <c r="K336" s="4">
        <v>0</v>
      </c>
      <c r="L336" s="4">
        <v>0</v>
      </c>
      <c r="M336" s="4">
        <v>0</v>
      </c>
    </row>
    <row r="337" spans="4:13" ht="12.75" outlineLevel="3">
      <c r="D337" s="3"/>
      <c r="E337" s="4">
        <v>19</v>
      </c>
      <c r="F337" s="5" t="s">
        <v>63</v>
      </c>
      <c r="G337" s="5" t="s">
        <v>360</v>
      </c>
      <c r="H337" s="4">
        <v>1958</v>
      </c>
      <c r="I337" s="5" t="s">
        <v>361</v>
      </c>
      <c r="J337" s="4">
        <v>0</v>
      </c>
      <c r="K337" s="4">
        <v>0</v>
      </c>
      <c r="L337" s="4">
        <v>0</v>
      </c>
      <c r="M337" s="4">
        <v>0</v>
      </c>
    </row>
    <row r="338" spans="4:13" ht="12.75" outlineLevel="3">
      <c r="D338" s="3"/>
      <c r="E338" s="4">
        <v>20</v>
      </c>
      <c r="F338" s="5" t="s">
        <v>340</v>
      </c>
      <c r="G338" s="5" t="s">
        <v>366</v>
      </c>
      <c r="H338" s="4">
        <v>1971</v>
      </c>
      <c r="I338" s="5" t="s">
        <v>367</v>
      </c>
      <c r="J338" s="4">
        <v>0</v>
      </c>
      <c r="K338" s="4">
        <v>0</v>
      </c>
      <c r="L338" s="4">
        <v>0</v>
      </c>
      <c r="M338" s="4">
        <v>0</v>
      </c>
    </row>
    <row r="339" spans="4:13" ht="12.75" outlineLevel="3">
      <c r="D339" s="3"/>
      <c r="E339" s="4">
        <v>21</v>
      </c>
      <c r="F339" s="5" t="s">
        <v>340</v>
      </c>
      <c r="G339" s="5" t="s">
        <v>356</v>
      </c>
      <c r="H339" s="4">
        <v>1964</v>
      </c>
      <c r="I339" s="5" t="s">
        <v>357</v>
      </c>
      <c r="J339" s="4">
        <v>0</v>
      </c>
      <c r="K339" s="4">
        <v>0</v>
      </c>
      <c r="L339" s="4">
        <v>0</v>
      </c>
      <c r="M339" s="4">
        <v>0</v>
      </c>
    </row>
    <row r="340" spans="4:13" ht="12.75" outlineLevel="3">
      <c r="D340" s="3"/>
      <c r="E340" s="4">
        <v>22</v>
      </c>
      <c r="F340" s="5" t="s">
        <v>340</v>
      </c>
      <c r="G340" s="5" t="s">
        <v>364</v>
      </c>
      <c r="H340" s="4">
        <v>1961</v>
      </c>
      <c r="I340" s="5" t="s">
        <v>365</v>
      </c>
      <c r="J340" s="4">
        <v>0</v>
      </c>
      <c r="K340" s="4">
        <v>0</v>
      </c>
      <c r="L340" s="4">
        <v>0</v>
      </c>
      <c r="M340" s="4">
        <v>0</v>
      </c>
    </row>
    <row r="341" spans="4:13" ht="12.75" outlineLevel="3">
      <c r="D341" s="3"/>
      <c r="E341" s="4">
        <v>23</v>
      </c>
      <c r="F341" s="5" t="s">
        <v>340</v>
      </c>
      <c r="G341" s="5" t="s">
        <v>374</v>
      </c>
      <c r="H341" s="4">
        <v>1956</v>
      </c>
      <c r="I341" s="5" t="s">
        <v>375</v>
      </c>
      <c r="J341" s="4">
        <v>0</v>
      </c>
      <c r="K341" s="4">
        <v>0</v>
      </c>
      <c r="L341" s="4">
        <v>0</v>
      </c>
      <c r="M341" s="4">
        <v>0</v>
      </c>
    </row>
    <row r="342" spans="4:13" ht="12.75" outlineLevel="3">
      <c r="D342" s="3"/>
      <c r="E342" s="4">
        <v>24</v>
      </c>
      <c r="F342" s="5" t="s">
        <v>340</v>
      </c>
      <c r="G342" s="5" t="s">
        <v>341</v>
      </c>
      <c r="H342" s="4">
        <v>1958</v>
      </c>
      <c r="I342" s="5" t="s">
        <v>342</v>
      </c>
      <c r="J342" s="4">
        <v>0</v>
      </c>
      <c r="K342" s="4">
        <v>0</v>
      </c>
      <c r="L342" s="4">
        <v>0</v>
      </c>
      <c r="M342" s="4">
        <v>0</v>
      </c>
    </row>
    <row r="343" ht="15" outlineLevel="2">
      <c r="D343" s="2" t="s">
        <v>379</v>
      </c>
    </row>
    <row r="344" spans="4:13" ht="12.75" outlineLevel="3">
      <c r="D344" s="3"/>
      <c r="E344" s="4">
        <v>1</v>
      </c>
      <c r="F344" s="5" t="s">
        <v>63</v>
      </c>
      <c r="G344" s="5" t="s">
        <v>157</v>
      </c>
      <c r="H344" s="4">
        <v>2008</v>
      </c>
      <c r="I344" s="5" t="s">
        <v>158</v>
      </c>
      <c r="J344" s="4">
        <v>0</v>
      </c>
      <c r="K344" s="4">
        <v>0</v>
      </c>
      <c r="L344" s="4">
        <v>0</v>
      </c>
      <c r="M344" s="4">
        <v>0</v>
      </c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fitToHeight="1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9"/>
  <sheetViews>
    <sheetView zoomScale="90" zoomScaleNormal="90" workbookViewId="0" topLeftCell="A1">
      <selection activeCell="C6" sqref="C6"/>
    </sheetView>
  </sheetViews>
  <sheetFormatPr defaultColWidth="9.140625" defaultRowHeight="12.75" outlineLevelRow="7"/>
  <cols>
    <col min="1" max="1" width="5.28125" style="0" customWidth="1"/>
    <col min="2" max="2" width="11.140625" style="0" customWidth="1"/>
    <col min="3" max="3" width="12.57421875" style="0" customWidth="1"/>
    <col min="4" max="4" width="23.57421875" style="0" customWidth="1"/>
    <col min="5" max="5" width="16.7109375" style="0" customWidth="1"/>
    <col min="6" max="6" width="7.7109375" style="0" customWidth="1"/>
    <col min="7" max="7" width="13.8515625" style="0" customWidth="1"/>
    <col min="8" max="8" width="16.57421875" style="0" customWidth="1"/>
    <col min="9" max="9" width="5.28125" style="0" customWidth="1"/>
    <col min="10" max="10" width="7.7109375" style="0" customWidth="1"/>
    <col min="11" max="11" width="24.00390625" style="0" customWidth="1"/>
    <col min="12" max="12" width="6.140625" style="0" customWidth="1"/>
    <col min="13" max="16384" width="11.57421875" style="0" customWidth="1"/>
  </cols>
  <sheetData>
    <row r="1" spans="1:12" ht="12.75">
      <c r="A1" s="1" t="s">
        <v>31</v>
      </c>
      <c r="B1" s="1" t="s">
        <v>32</v>
      </c>
      <c r="C1" s="1" t="s">
        <v>30</v>
      </c>
      <c r="D1" s="1" t="s">
        <v>380</v>
      </c>
      <c r="E1" s="1" t="s">
        <v>381</v>
      </c>
      <c r="F1" s="1" t="s">
        <v>382</v>
      </c>
      <c r="G1" s="1" t="s">
        <v>383</v>
      </c>
      <c r="H1" s="1" t="s">
        <v>384</v>
      </c>
      <c r="I1" s="1" t="s">
        <v>42</v>
      </c>
      <c r="J1" s="1" t="s">
        <v>385</v>
      </c>
      <c r="K1" s="1" t="s">
        <v>386</v>
      </c>
      <c r="L1" s="1" t="s">
        <v>387</v>
      </c>
    </row>
    <row r="2" spans="3:5" ht="15" outlineLevel="3">
      <c r="C2" s="9" t="s">
        <v>47</v>
      </c>
      <c r="D2" s="10" t="s">
        <v>3</v>
      </c>
      <c r="E2" s="10" t="s">
        <v>4</v>
      </c>
    </row>
    <row r="3" spans="6:10" ht="12.75" outlineLevel="6">
      <c r="F3" s="4">
        <v>1</v>
      </c>
      <c r="G3" s="4">
        <v>59</v>
      </c>
      <c r="H3" s="5" t="s">
        <v>388</v>
      </c>
      <c r="I3" s="4">
        <v>0</v>
      </c>
      <c r="J3" s="4">
        <v>0</v>
      </c>
    </row>
    <row r="4" spans="11:12" ht="12.75" outlineLevel="7">
      <c r="K4" s="11" t="s">
        <v>60</v>
      </c>
      <c r="L4" s="12">
        <v>0</v>
      </c>
    </row>
    <row r="5" spans="11:12" ht="12.75" outlineLevel="7">
      <c r="K5" s="11" t="s">
        <v>56</v>
      </c>
      <c r="L5" s="12">
        <v>0</v>
      </c>
    </row>
    <row r="6" spans="11:12" ht="12.75" outlineLevel="7">
      <c r="K6" s="11" t="s">
        <v>58</v>
      </c>
      <c r="L6" s="12">
        <v>0</v>
      </c>
    </row>
    <row r="7" spans="4:5" ht="15" outlineLevel="3">
      <c r="D7" s="10" t="s">
        <v>3</v>
      </c>
      <c r="E7" s="10" t="s">
        <v>5</v>
      </c>
    </row>
    <row r="8" spans="6:10" ht="12.75" outlineLevel="6">
      <c r="F8" s="4">
        <v>1</v>
      </c>
      <c r="G8" s="4">
        <v>59</v>
      </c>
      <c r="H8" s="5" t="s">
        <v>388</v>
      </c>
      <c r="I8" s="4">
        <v>0</v>
      </c>
      <c r="J8" s="4">
        <v>0</v>
      </c>
    </row>
    <row r="9" spans="11:12" ht="12.75" outlineLevel="7">
      <c r="K9" s="11" t="s">
        <v>68</v>
      </c>
      <c r="L9" s="12">
        <v>0</v>
      </c>
    </row>
    <row r="10" spans="11:12" ht="12.75" outlineLevel="7">
      <c r="K10" s="11" t="s">
        <v>72</v>
      </c>
      <c r="L10" s="12">
        <v>0</v>
      </c>
    </row>
    <row r="11" spans="11:12" ht="12.75" outlineLevel="7">
      <c r="K11" s="11" t="s">
        <v>66</v>
      </c>
      <c r="L11" s="12">
        <v>0</v>
      </c>
    </row>
    <row r="12" spans="6:10" ht="12.75" outlineLevel="6">
      <c r="F12" s="4">
        <v>2</v>
      </c>
      <c r="G12" s="4">
        <v>59</v>
      </c>
      <c r="H12" s="5" t="s">
        <v>389</v>
      </c>
      <c r="I12" s="4">
        <v>0</v>
      </c>
      <c r="J12" s="4">
        <v>0</v>
      </c>
    </row>
    <row r="13" spans="11:12" ht="12.75" outlineLevel="7">
      <c r="K13" s="11" t="s">
        <v>91</v>
      </c>
      <c r="L13" s="12">
        <v>0</v>
      </c>
    </row>
    <row r="14" spans="11:12" ht="12.75" outlineLevel="7">
      <c r="K14" s="11" t="s">
        <v>93</v>
      </c>
      <c r="L14" s="12">
        <v>0</v>
      </c>
    </row>
    <row r="15" spans="11:12" ht="12.75" outlineLevel="7">
      <c r="K15" s="11" t="s">
        <v>89</v>
      </c>
      <c r="L15" s="12">
        <v>0</v>
      </c>
    </row>
    <row r="16" spans="6:10" ht="12.75" outlineLevel="6">
      <c r="F16" s="4">
        <v>3</v>
      </c>
      <c r="G16" s="4">
        <v>59</v>
      </c>
      <c r="H16" s="5" t="s">
        <v>390</v>
      </c>
      <c r="I16" s="4">
        <v>0</v>
      </c>
      <c r="J16" s="4">
        <v>0</v>
      </c>
    </row>
    <row r="17" spans="11:12" ht="12.75" outlineLevel="7">
      <c r="K17" s="11" t="s">
        <v>64</v>
      </c>
      <c r="L17" s="12">
        <v>0</v>
      </c>
    </row>
    <row r="18" spans="11:12" ht="12.75" outlineLevel="7">
      <c r="K18" s="11" t="s">
        <v>77</v>
      </c>
      <c r="L18" s="12">
        <v>0</v>
      </c>
    </row>
    <row r="19" spans="11:12" ht="12.75" outlineLevel="7">
      <c r="K19" s="11" t="s">
        <v>81</v>
      </c>
      <c r="L19" s="12">
        <v>0</v>
      </c>
    </row>
    <row r="20" spans="11:12" ht="12.75" outlineLevel="7">
      <c r="K20" s="11" t="s">
        <v>79</v>
      </c>
      <c r="L20" s="12">
        <v>0</v>
      </c>
    </row>
    <row r="21" spans="4:5" ht="15" outlineLevel="3">
      <c r="D21" s="10" t="s">
        <v>3</v>
      </c>
      <c r="E21" s="10" t="s">
        <v>6</v>
      </c>
    </row>
    <row r="22" spans="6:10" ht="12.75" outlineLevel="6">
      <c r="F22" s="4">
        <v>1</v>
      </c>
      <c r="G22" s="4">
        <v>59</v>
      </c>
      <c r="H22" s="5" t="s">
        <v>391</v>
      </c>
      <c r="I22" s="4">
        <v>0</v>
      </c>
      <c r="J22" s="4">
        <v>0</v>
      </c>
    </row>
    <row r="23" spans="11:12" ht="12.75" outlineLevel="7">
      <c r="K23" s="11" t="s">
        <v>105</v>
      </c>
      <c r="L23" s="12">
        <v>0</v>
      </c>
    </row>
    <row r="24" spans="11:12" ht="12.75" outlineLevel="7">
      <c r="K24" s="11" t="s">
        <v>101</v>
      </c>
      <c r="L24" s="12">
        <v>0</v>
      </c>
    </row>
    <row r="25" spans="11:12" ht="12.75" outlineLevel="7">
      <c r="K25" s="11" t="s">
        <v>103</v>
      </c>
      <c r="L25" s="12">
        <v>0</v>
      </c>
    </row>
    <row r="26" spans="6:10" ht="12.75" outlineLevel="6">
      <c r="F26" s="4">
        <v>2</v>
      </c>
      <c r="G26" s="4">
        <v>59</v>
      </c>
      <c r="H26" s="5" t="s">
        <v>389</v>
      </c>
      <c r="I26" s="4">
        <v>0</v>
      </c>
      <c r="J26" s="4">
        <v>0</v>
      </c>
    </row>
    <row r="27" spans="11:12" ht="12.75" outlineLevel="7">
      <c r="K27" s="11" t="s">
        <v>129</v>
      </c>
      <c r="L27" s="12">
        <v>0</v>
      </c>
    </row>
    <row r="28" spans="11:12" ht="12.75" outlineLevel="7">
      <c r="K28" s="11" t="s">
        <v>117</v>
      </c>
      <c r="L28" s="12">
        <v>0</v>
      </c>
    </row>
    <row r="29" spans="11:12" ht="12.75" outlineLevel="7">
      <c r="K29" s="11" t="s">
        <v>134</v>
      </c>
      <c r="L29" s="12">
        <v>0</v>
      </c>
    </row>
    <row r="30" spans="11:12" ht="12.75" outlineLevel="7">
      <c r="K30" s="11" t="s">
        <v>136</v>
      </c>
      <c r="L30" s="12">
        <v>0</v>
      </c>
    </row>
    <row r="31" spans="6:10" ht="12.75" outlineLevel="6">
      <c r="F31" s="4">
        <v>3</v>
      </c>
      <c r="G31" s="4">
        <v>59</v>
      </c>
      <c r="H31" s="5" t="s">
        <v>390</v>
      </c>
      <c r="I31" s="4">
        <v>0</v>
      </c>
      <c r="J31" s="4">
        <v>0</v>
      </c>
    </row>
    <row r="32" spans="11:12" ht="12.75" outlineLevel="7">
      <c r="K32" s="11" t="s">
        <v>113</v>
      </c>
      <c r="L32" s="12">
        <v>0</v>
      </c>
    </row>
    <row r="33" spans="11:12" ht="12.75" outlineLevel="7">
      <c r="K33" s="11" t="s">
        <v>119</v>
      </c>
      <c r="L33" s="12">
        <v>0</v>
      </c>
    </row>
    <row r="34" spans="11:12" ht="12.75" outlineLevel="7">
      <c r="K34" s="11" t="s">
        <v>109</v>
      </c>
      <c r="L34" s="12">
        <v>0</v>
      </c>
    </row>
    <row r="35" spans="11:12" ht="12.75" outlineLevel="7">
      <c r="K35" s="11" t="s">
        <v>111</v>
      </c>
      <c r="L35" s="12">
        <v>0</v>
      </c>
    </row>
    <row r="36" spans="6:10" ht="12.75" outlineLevel="6">
      <c r="F36" s="4">
        <v>4</v>
      </c>
      <c r="G36" s="4">
        <v>59</v>
      </c>
      <c r="H36" s="5" t="s">
        <v>392</v>
      </c>
      <c r="I36" s="4">
        <v>0</v>
      </c>
      <c r="J36" s="4">
        <v>0</v>
      </c>
    </row>
    <row r="37" spans="11:12" ht="12.75" outlineLevel="7">
      <c r="K37" s="11" t="s">
        <v>125</v>
      </c>
      <c r="L37" s="12">
        <v>0</v>
      </c>
    </row>
    <row r="38" spans="11:12" ht="12.75" outlineLevel="7">
      <c r="K38" s="11" t="s">
        <v>107</v>
      </c>
      <c r="L38" s="12">
        <v>0</v>
      </c>
    </row>
    <row r="39" spans="11:12" ht="12.75" outlineLevel="7">
      <c r="K39" s="11" t="s">
        <v>127</v>
      </c>
      <c r="L39" s="12">
        <v>0</v>
      </c>
    </row>
    <row r="40" spans="11:12" ht="12.75" outlineLevel="7">
      <c r="K40" s="11" t="s">
        <v>97</v>
      </c>
      <c r="L40" s="12">
        <v>0</v>
      </c>
    </row>
    <row r="41" spans="4:5" ht="15" outlineLevel="3">
      <c r="D41" s="10" t="s">
        <v>3</v>
      </c>
      <c r="E41" s="10" t="s">
        <v>7</v>
      </c>
    </row>
    <row r="42" spans="6:10" ht="12.75" outlineLevel="6">
      <c r="F42" s="4">
        <v>1</v>
      </c>
      <c r="G42" s="4">
        <v>59</v>
      </c>
      <c r="H42" s="5" t="s">
        <v>393</v>
      </c>
      <c r="I42" s="4">
        <v>0</v>
      </c>
      <c r="J42" s="4">
        <v>0</v>
      </c>
    </row>
    <row r="43" spans="11:12" ht="12.75" outlineLevel="7">
      <c r="K43" s="11" t="s">
        <v>143</v>
      </c>
      <c r="L43" s="12">
        <v>0</v>
      </c>
    </row>
    <row r="44" spans="11:12" ht="12.75" outlineLevel="7">
      <c r="K44" s="11" t="s">
        <v>139</v>
      </c>
      <c r="L44" s="12">
        <v>0</v>
      </c>
    </row>
    <row r="45" spans="11:12" ht="12.75" outlineLevel="7">
      <c r="K45" s="11" t="s">
        <v>145</v>
      </c>
      <c r="L45" s="12">
        <v>0</v>
      </c>
    </row>
    <row r="46" spans="4:5" ht="15" outlineLevel="3">
      <c r="D46" s="10" t="s">
        <v>3</v>
      </c>
      <c r="E46" s="10" t="s">
        <v>9</v>
      </c>
    </row>
    <row r="47" spans="6:10" ht="12.75" outlineLevel="6">
      <c r="F47" s="4">
        <v>1</v>
      </c>
      <c r="G47" s="4">
        <v>59</v>
      </c>
      <c r="H47" s="5" t="s">
        <v>390</v>
      </c>
      <c r="I47" s="4">
        <v>0</v>
      </c>
      <c r="J47" s="4">
        <v>0</v>
      </c>
    </row>
    <row r="48" spans="11:12" ht="12.75" outlineLevel="7">
      <c r="K48" s="11" t="s">
        <v>77</v>
      </c>
      <c r="L48" s="12">
        <v>0</v>
      </c>
    </row>
    <row r="49" spans="11:12" ht="12.75" outlineLevel="7">
      <c r="K49" s="11" t="s">
        <v>81</v>
      </c>
      <c r="L49" s="12">
        <v>0</v>
      </c>
    </row>
    <row r="50" spans="11:12" ht="12.75" outlineLevel="7">
      <c r="K50" s="11" t="s">
        <v>64</v>
      </c>
      <c r="L50" s="12">
        <v>0</v>
      </c>
    </row>
    <row r="51" spans="11:12" ht="12.75" outlineLevel="7">
      <c r="K51" s="11" t="s">
        <v>79</v>
      </c>
      <c r="L51" s="12">
        <v>0</v>
      </c>
    </row>
    <row r="52" spans="4:5" ht="15" outlineLevel="3">
      <c r="D52" s="10" t="s">
        <v>3</v>
      </c>
      <c r="E52" s="10" t="s">
        <v>10</v>
      </c>
    </row>
    <row r="53" spans="6:10" ht="12.75" outlineLevel="6">
      <c r="F53" s="4">
        <v>1</v>
      </c>
      <c r="G53" s="4">
        <v>59</v>
      </c>
      <c r="H53" s="5" t="s">
        <v>394</v>
      </c>
      <c r="I53" s="4">
        <v>0</v>
      </c>
      <c r="J53" s="4">
        <v>0</v>
      </c>
    </row>
    <row r="54" spans="11:12" ht="12.75" outlineLevel="7">
      <c r="K54" s="11" t="s">
        <v>167</v>
      </c>
      <c r="L54" s="12">
        <v>0</v>
      </c>
    </row>
    <row r="55" spans="11:12" ht="12.75" outlineLevel="7">
      <c r="K55" s="11" t="s">
        <v>169</v>
      </c>
      <c r="L55" s="12">
        <v>0</v>
      </c>
    </row>
    <row r="56" spans="11:12" ht="12.75" outlineLevel="7">
      <c r="K56" s="11" t="s">
        <v>165</v>
      </c>
      <c r="L56" s="12">
        <v>0</v>
      </c>
    </row>
    <row r="57" spans="11:12" ht="12.75" outlineLevel="7">
      <c r="K57" s="11" t="s">
        <v>75</v>
      </c>
      <c r="L57" s="12">
        <v>0</v>
      </c>
    </row>
    <row r="58" spans="6:10" ht="12.75" outlineLevel="6">
      <c r="F58" s="4">
        <v>2</v>
      </c>
      <c r="G58" s="4">
        <v>59</v>
      </c>
      <c r="H58" s="5" t="s">
        <v>389</v>
      </c>
      <c r="I58" s="4">
        <v>0</v>
      </c>
      <c r="J58" s="4">
        <v>0</v>
      </c>
    </row>
    <row r="59" spans="11:12" ht="12.75" outlineLevel="7">
      <c r="K59" s="11" t="s">
        <v>171</v>
      </c>
      <c r="L59" s="12">
        <v>0</v>
      </c>
    </row>
    <row r="60" spans="11:12" ht="12.75" outlineLevel="7">
      <c r="K60" s="11" t="s">
        <v>91</v>
      </c>
      <c r="L60" s="12">
        <v>0</v>
      </c>
    </row>
    <row r="61" spans="11:12" ht="12.75" outlineLevel="7">
      <c r="K61" s="11" t="s">
        <v>89</v>
      </c>
      <c r="L61" s="12">
        <v>0</v>
      </c>
    </row>
    <row r="62" spans="11:12" ht="12.75" outlineLevel="7">
      <c r="K62" s="11" t="s">
        <v>163</v>
      </c>
      <c r="L62" s="12">
        <v>0</v>
      </c>
    </row>
    <row r="63" spans="4:5" ht="15" outlineLevel="3">
      <c r="D63" s="10" t="s">
        <v>11</v>
      </c>
      <c r="E63" s="10" t="s">
        <v>12</v>
      </c>
    </row>
    <row r="64" spans="6:10" ht="12.75" outlineLevel="6">
      <c r="F64" s="4">
        <v>1</v>
      </c>
      <c r="G64" s="4">
        <v>59</v>
      </c>
      <c r="H64" s="5" t="s">
        <v>388</v>
      </c>
      <c r="I64" s="4">
        <v>0</v>
      </c>
      <c r="J64" s="4">
        <v>0</v>
      </c>
    </row>
    <row r="65" spans="11:12" ht="12.75" outlineLevel="7">
      <c r="K65" s="11" t="s">
        <v>56</v>
      </c>
      <c r="L65" s="12">
        <v>0</v>
      </c>
    </row>
    <row r="66" spans="11:12" ht="12.75" outlineLevel="7">
      <c r="K66" s="11" t="s">
        <v>58</v>
      </c>
      <c r="L66" s="12">
        <v>0</v>
      </c>
    </row>
    <row r="67" spans="11:12" ht="12.75" outlineLevel="7">
      <c r="K67" s="11" t="s">
        <v>60</v>
      </c>
      <c r="L67" s="12">
        <v>0</v>
      </c>
    </row>
    <row r="68" spans="4:5" ht="15" outlineLevel="3">
      <c r="D68" s="10" t="s">
        <v>11</v>
      </c>
      <c r="E68" s="10" t="s">
        <v>13</v>
      </c>
    </row>
    <row r="69" spans="6:10" ht="12.75" outlineLevel="6">
      <c r="F69" s="4">
        <v>1</v>
      </c>
      <c r="G69" s="4">
        <v>59</v>
      </c>
      <c r="H69" s="5" t="s">
        <v>391</v>
      </c>
      <c r="I69" s="4">
        <v>0</v>
      </c>
      <c r="J69" s="4">
        <v>0</v>
      </c>
    </row>
    <row r="70" spans="11:12" ht="12.75" outlineLevel="7">
      <c r="K70" s="11" t="s">
        <v>190</v>
      </c>
      <c r="L70" s="12">
        <v>0</v>
      </c>
    </row>
    <row r="71" spans="11:12" ht="12.75" outlineLevel="7">
      <c r="K71" s="11" t="s">
        <v>101</v>
      </c>
      <c r="L71" s="12">
        <v>0</v>
      </c>
    </row>
    <row r="72" spans="11:12" ht="12.75" outlineLevel="7">
      <c r="K72" s="11" t="s">
        <v>99</v>
      </c>
      <c r="L72" s="12">
        <v>0</v>
      </c>
    </row>
    <row r="73" spans="6:10" ht="12.75" outlineLevel="6">
      <c r="F73" s="4">
        <v>2</v>
      </c>
      <c r="G73" s="4">
        <v>59</v>
      </c>
      <c r="H73" s="5" t="s">
        <v>395</v>
      </c>
      <c r="I73" s="4">
        <v>0</v>
      </c>
      <c r="J73" s="4">
        <v>0</v>
      </c>
    </row>
    <row r="74" spans="11:12" ht="12.75" outlineLevel="7">
      <c r="K74" s="11" t="s">
        <v>175</v>
      </c>
      <c r="L74" s="12">
        <v>0</v>
      </c>
    </row>
    <row r="75" spans="11:12" ht="12.75" outlineLevel="7">
      <c r="K75" s="11" t="s">
        <v>179</v>
      </c>
      <c r="L75" s="12">
        <v>0</v>
      </c>
    </row>
    <row r="76" spans="11:12" ht="12.75" outlineLevel="7">
      <c r="K76" s="11" t="s">
        <v>177</v>
      </c>
      <c r="L76" s="12">
        <v>0</v>
      </c>
    </row>
    <row r="77" spans="6:10" ht="12.75" outlineLevel="6">
      <c r="F77" s="4">
        <v>3</v>
      </c>
      <c r="G77" s="4">
        <v>59</v>
      </c>
      <c r="H77" s="5" t="s">
        <v>388</v>
      </c>
      <c r="I77" s="4">
        <v>0</v>
      </c>
      <c r="J77" s="4">
        <v>0</v>
      </c>
    </row>
    <row r="78" spans="11:12" ht="12.75" outlineLevel="7">
      <c r="K78" s="11" t="s">
        <v>72</v>
      </c>
      <c r="L78" s="12">
        <v>0</v>
      </c>
    </row>
    <row r="79" spans="11:12" ht="12.75" outlineLevel="7">
      <c r="K79" s="11" t="s">
        <v>68</v>
      </c>
      <c r="L79" s="12">
        <v>0</v>
      </c>
    </row>
    <row r="80" spans="11:12" ht="12.75" outlineLevel="7">
      <c r="K80" s="11" t="s">
        <v>66</v>
      </c>
      <c r="L80" s="12">
        <v>0</v>
      </c>
    </row>
    <row r="81" spans="6:10" ht="12.75" outlineLevel="6">
      <c r="F81" s="4">
        <v>4</v>
      </c>
      <c r="G81" s="4">
        <v>59</v>
      </c>
      <c r="H81" s="5" t="s">
        <v>396</v>
      </c>
      <c r="I81" s="4">
        <v>0</v>
      </c>
      <c r="J81" s="4">
        <v>0</v>
      </c>
    </row>
    <row r="82" spans="11:12" ht="12.75" outlineLevel="7">
      <c r="K82" s="11" t="s">
        <v>132</v>
      </c>
      <c r="L82" s="12">
        <v>0</v>
      </c>
    </row>
    <row r="83" spans="11:12" ht="12.75" outlineLevel="7">
      <c r="K83" s="11" t="s">
        <v>181</v>
      </c>
      <c r="L83" s="12">
        <v>0</v>
      </c>
    </row>
    <row r="84" spans="11:12" ht="12.75" outlineLevel="7">
      <c r="K84" s="11" t="s">
        <v>185</v>
      </c>
      <c r="L84" s="12">
        <v>0</v>
      </c>
    </row>
    <row r="85" spans="6:10" ht="12.75" outlineLevel="6">
      <c r="F85" s="4">
        <v>5</v>
      </c>
      <c r="G85" s="4">
        <v>59</v>
      </c>
      <c r="H85" s="5" t="s">
        <v>389</v>
      </c>
      <c r="I85" s="4">
        <v>0</v>
      </c>
      <c r="J85" s="4">
        <v>0</v>
      </c>
    </row>
    <row r="86" spans="11:12" ht="12.75" outlineLevel="7">
      <c r="K86" s="11" t="s">
        <v>93</v>
      </c>
      <c r="L86" s="12">
        <v>0</v>
      </c>
    </row>
    <row r="87" spans="11:12" ht="12.75" outlineLevel="7">
      <c r="K87" s="11" t="s">
        <v>163</v>
      </c>
      <c r="L87" s="12">
        <v>0</v>
      </c>
    </row>
    <row r="88" spans="11:12" ht="12.75" outlineLevel="7">
      <c r="K88" s="11" t="s">
        <v>117</v>
      </c>
      <c r="L88" s="12">
        <v>0</v>
      </c>
    </row>
    <row r="89" spans="4:5" ht="15" outlineLevel="3">
      <c r="D89" s="10" t="s">
        <v>11</v>
      </c>
      <c r="E89" s="10" t="s">
        <v>14</v>
      </c>
    </row>
    <row r="90" spans="6:10" ht="12.75" outlineLevel="6">
      <c r="F90" s="4">
        <v>1</v>
      </c>
      <c r="G90" s="4">
        <v>59</v>
      </c>
      <c r="H90" s="5" t="s">
        <v>391</v>
      </c>
      <c r="I90" s="4">
        <v>0</v>
      </c>
      <c r="J90" s="4">
        <v>0</v>
      </c>
    </row>
    <row r="91" spans="11:12" ht="12.75" outlineLevel="7">
      <c r="K91" s="11" t="s">
        <v>103</v>
      </c>
      <c r="L91" s="12">
        <v>0</v>
      </c>
    </row>
    <row r="92" spans="11:12" ht="12.75" outlineLevel="7">
      <c r="K92" s="11" t="s">
        <v>226</v>
      </c>
      <c r="L92" s="12">
        <v>0</v>
      </c>
    </row>
    <row r="93" spans="11:12" ht="12.75" outlineLevel="7">
      <c r="K93" s="11" t="s">
        <v>205</v>
      </c>
      <c r="L93" s="12">
        <v>0</v>
      </c>
    </row>
    <row r="94" spans="11:12" ht="12.75" outlineLevel="7">
      <c r="K94" s="11" t="s">
        <v>105</v>
      </c>
      <c r="L94" s="12">
        <v>0</v>
      </c>
    </row>
    <row r="95" spans="6:10" ht="12.75" outlineLevel="6">
      <c r="F95" s="4">
        <v>2</v>
      </c>
      <c r="G95" s="4">
        <v>59</v>
      </c>
      <c r="H95" s="5" t="s">
        <v>397</v>
      </c>
      <c r="I95" s="4">
        <v>0</v>
      </c>
      <c r="J95" s="4">
        <v>0</v>
      </c>
    </row>
    <row r="96" spans="11:12" ht="12.75" outlineLevel="7">
      <c r="K96" s="11" t="s">
        <v>224</v>
      </c>
      <c r="L96" s="12">
        <v>0</v>
      </c>
    </row>
    <row r="97" spans="11:12" ht="12.75" outlineLevel="7">
      <c r="K97" s="11" t="s">
        <v>210</v>
      </c>
      <c r="L97" s="12">
        <v>0</v>
      </c>
    </row>
    <row r="98" spans="11:12" ht="12.75" outlineLevel="7">
      <c r="K98" s="11" t="s">
        <v>201</v>
      </c>
      <c r="L98" s="12">
        <v>0</v>
      </c>
    </row>
    <row r="99" spans="11:12" ht="12.75" outlineLevel="7">
      <c r="K99" s="11" t="s">
        <v>212</v>
      </c>
      <c r="L99" s="12">
        <v>0</v>
      </c>
    </row>
    <row r="100" spans="6:10" ht="12.75" outlineLevel="6">
      <c r="F100" s="4">
        <v>3</v>
      </c>
      <c r="G100" s="4">
        <v>59</v>
      </c>
      <c r="H100" s="5" t="s">
        <v>393</v>
      </c>
      <c r="I100" s="4">
        <v>0</v>
      </c>
      <c r="J100" s="4">
        <v>0</v>
      </c>
    </row>
    <row r="101" spans="11:12" ht="12.75" outlineLevel="7">
      <c r="K101" s="11" t="s">
        <v>220</v>
      </c>
      <c r="L101" s="12">
        <v>0</v>
      </c>
    </row>
    <row r="102" spans="11:12" ht="12.75" outlineLevel="7">
      <c r="K102" s="11" t="s">
        <v>121</v>
      </c>
      <c r="L102" s="12">
        <v>0</v>
      </c>
    </row>
    <row r="103" spans="11:12" ht="12.75" outlineLevel="7">
      <c r="K103" s="11" t="s">
        <v>123</v>
      </c>
      <c r="L103" s="12">
        <v>0</v>
      </c>
    </row>
    <row r="104" spans="11:12" ht="12.75" outlineLevel="7">
      <c r="K104" s="11" t="s">
        <v>216</v>
      </c>
      <c r="L104" s="12">
        <v>0</v>
      </c>
    </row>
    <row r="105" spans="6:10" ht="12.75" outlineLevel="6">
      <c r="F105" s="4">
        <v>4</v>
      </c>
      <c r="G105" s="4">
        <v>59</v>
      </c>
      <c r="H105" s="5" t="s">
        <v>389</v>
      </c>
      <c r="I105" s="4">
        <v>0</v>
      </c>
      <c r="J105" s="4">
        <v>0</v>
      </c>
    </row>
    <row r="106" spans="11:12" ht="12.75" outlineLevel="7">
      <c r="K106" s="11" t="s">
        <v>171</v>
      </c>
      <c r="L106" s="12">
        <v>0</v>
      </c>
    </row>
    <row r="107" spans="11:12" ht="12.75" outlineLevel="7">
      <c r="K107" s="11" t="s">
        <v>129</v>
      </c>
      <c r="L107" s="12">
        <v>0</v>
      </c>
    </row>
    <row r="108" spans="11:12" ht="12.75" outlineLevel="7">
      <c r="K108" s="11" t="s">
        <v>136</v>
      </c>
      <c r="L108" s="12">
        <v>0</v>
      </c>
    </row>
    <row r="109" spans="11:12" ht="12.75" outlineLevel="7">
      <c r="K109" s="11" t="s">
        <v>134</v>
      </c>
      <c r="L109" s="12">
        <v>0</v>
      </c>
    </row>
    <row r="110" spans="6:10" ht="12.75" outlineLevel="6">
      <c r="F110" s="4">
        <v>5</v>
      </c>
      <c r="G110" s="4">
        <v>59</v>
      </c>
      <c r="H110" s="5" t="s">
        <v>390</v>
      </c>
      <c r="I110" s="4">
        <v>0</v>
      </c>
      <c r="J110" s="4">
        <v>0</v>
      </c>
    </row>
    <row r="111" spans="11:12" ht="12.75" outlineLevel="7">
      <c r="K111" s="11" t="s">
        <v>111</v>
      </c>
      <c r="L111" s="12">
        <v>0</v>
      </c>
    </row>
    <row r="112" spans="11:12" ht="12.75" outlineLevel="7">
      <c r="K112" s="11" t="s">
        <v>119</v>
      </c>
      <c r="L112" s="12">
        <v>0</v>
      </c>
    </row>
    <row r="113" spans="11:12" ht="12.75" outlineLevel="7">
      <c r="K113" s="11" t="s">
        <v>115</v>
      </c>
      <c r="L113" s="12">
        <v>0</v>
      </c>
    </row>
    <row r="114" spans="11:12" ht="12.75" outlineLevel="7">
      <c r="K114" s="11" t="s">
        <v>109</v>
      </c>
      <c r="L114" s="12">
        <v>0</v>
      </c>
    </row>
    <row r="115" spans="6:10" ht="12.75" outlineLevel="6">
      <c r="F115" s="4">
        <v>6</v>
      </c>
      <c r="G115" s="4">
        <v>59</v>
      </c>
      <c r="H115" s="5" t="s">
        <v>398</v>
      </c>
      <c r="I115" s="4">
        <v>0</v>
      </c>
      <c r="J115" s="4">
        <v>0</v>
      </c>
    </row>
    <row r="116" spans="11:12" ht="12.75" outlineLevel="7">
      <c r="K116" s="11" t="s">
        <v>197</v>
      </c>
      <c r="L116" s="12">
        <v>0</v>
      </c>
    </row>
    <row r="117" spans="11:12" ht="12.75" outlineLevel="7">
      <c r="K117" s="11" t="s">
        <v>195</v>
      </c>
      <c r="L117" s="12">
        <v>0</v>
      </c>
    </row>
    <row r="118" spans="11:12" ht="12.75" outlineLevel="7">
      <c r="K118" s="11" t="s">
        <v>222</v>
      </c>
      <c r="L118" s="12">
        <v>0</v>
      </c>
    </row>
    <row r="119" spans="11:12" ht="12.75" outlineLevel="7">
      <c r="K119" s="11" t="s">
        <v>193</v>
      </c>
      <c r="L119" s="12">
        <v>0</v>
      </c>
    </row>
    <row r="120" spans="4:5" ht="15" outlineLevel="3">
      <c r="D120" s="10" t="s">
        <v>16</v>
      </c>
      <c r="E120" s="10" t="s">
        <v>17</v>
      </c>
    </row>
    <row r="121" spans="6:10" ht="12.75" outlineLevel="6">
      <c r="F121" s="4">
        <v>1</v>
      </c>
      <c r="G121" s="4">
        <v>59</v>
      </c>
      <c r="H121" s="5" t="s">
        <v>389</v>
      </c>
      <c r="I121" s="4">
        <v>0</v>
      </c>
      <c r="J121" s="4">
        <v>0</v>
      </c>
    </row>
    <row r="122" spans="11:12" ht="12.75" outlineLevel="7">
      <c r="K122" s="11" t="s">
        <v>236</v>
      </c>
      <c r="L122" s="12">
        <v>0</v>
      </c>
    </row>
    <row r="123" spans="11:12" ht="12.75" outlineLevel="7">
      <c r="K123" s="11" t="s">
        <v>238</v>
      </c>
      <c r="L123" s="12">
        <v>0</v>
      </c>
    </row>
    <row r="124" spans="11:12" ht="12.75" outlineLevel="7">
      <c r="K124" s="11" t="s">
        <v>234</v>
      </c>
      <c r="L124" s="12">
        <v>0</v>
      </c>
    </row>
    <row r="125" spans="4:5" ht="15" outlineLevel="3">
      <c r="D125" s="10" t="s">
        <v>19</v>
      </c>
      <c r="E125" s="10" t="s">
        <v>4</v>
      </c>
    </row>
    <row r="126" spans="6:10" ht="12.75" outlineLevel="6">
      <c r="F126" s="4">
        <v>1</v>
      </c>
      <c r="G126" s="4">
        <v>59</v>
      </c>
      <c r="H126" s="5" t="s">
        <v>388</v>
      </c>
      <c r="I126" s="4">
        <v>0</v>
      </c>
      <c r="J126" s="4">
        <v>0</v>
      </c>
    </row>
    <row r="127" spans="11:12" ht="12.75" outlineLevel="7">
      <c r="K127" s="11" t="s">
        <v>258</v>
      </c>
      <c r="L127" s="12">
        <v>0</v>
      </c>
    </row>
    <row r="128" spans="11:12" ht="12.75" outlineLevel="7">
      <c r="K128" s="11" t="s">
        <v>60</v>
      </c>
      <c r="L128" s="12">
        <v>0</v>
      </c>
    </row>
    <row r="129" spans="11:12" ht="12.75" outlineLevel="7">
      <c r="K129" s="11" t="s">
        <v>260</v>
      </c>
      <c r="L129" s="12">
        <v>0</v>
      </c>
    </row>
    <row r="130" spans="4:5" ht="15" outlineLevel="3">
      <c r="D130" s="10" t="s">
        <v>19</v>
      </c>
      <c r="E130" s="10" t="s">
        <v>5</v>
      </c>
    </row>
    <row r="131" spans="6:10" ht="12.75" outlineLevel="6">
      <c r="F131" s="4">
        <v>1</v>
      </c>
      <c r="G131" s="4">
        <v>59</v>
      </c>
      <c r="H131" s="5" t="s">
        <v>388</v>
      </c>
      <c r="I131" s="4">
        <v>0</v>
      </c>
      <c r="J131" s="4">
        <v>0</v>
      </c>
    </row>
    <row r="132" spans="11:12" ht="12.75" outlineLevel="7">
      <c r="K132" s="11" t="s">
        <v>56</v>
      </c>
      <c r="L132" s="12">
        <v>0</v>
      </c>
    </row>
    <row r="133" spans="11:12" ht="12.75" outlineLevel="7">
      <c r="K133" s="11" t="s">
        <v>68</v>
      </c>
      <c r="L133" s="12">
        <v>0</v>
      </c>
    </row>
    <row r="134" spans="11:12" ht="12.75" outlineLevel="7">
      <c r="K134" s="11" t="s">
        <v>72</v>
      </c>
      <c r="L134" s="12">
        <v>0</v>
      </c>
    </row>
    <row r="135" spans="6:10" ht="12.75" outlineLevel="6">
      <c r="F135" s="4">
        <v>2</v>
      </c>
      <c r="G135" s="4">
        <v>59</v>
      </c>
      <c r="H135" s="5" t="s">
        <v>389</v>
      </c>
      <c r="I135" s="4">
        <v>0</v>
      </c>
      <c r="J135" s="4">
        <v>0</v>
      </c>
    </row>
    <row r="136" spans="11:12" ht="12.75" outlineLevel="7">
      <c r="K136" s="11" t="s">
        <v>267</v>
      </c>
      <c r="L136" s="12">
        <v>0</v>
      </c>
    </row>
    <row r="137" spans="11:12" ht="12.75" outlineLevel="7">
      <c r="K137" s="11" t="s">
        <v>91</v>
      </c>
      <c r="L137" s="12">
        <v>0</v>
      </c>
    </row>
    <row r="138" spans="11:12" ht="12.75" outlineLevel="7">
      <c r="K138" s="11" t="s">
        <v>265</v>
      </c>
      <c r="L138" s="12">
        <v>0</v>
      </c>
    </row>
    <row r="139" spans="6:10" ht="12.75" outlineLevel="6">
      <c r="F139" s="4">
        <v>3</v>
      </c>
      <c r="G139" s="4">
        <v>59</v>
      </c>
      <c r="H139" s="5" t="s">
        <v>390</v>
      </c>
      <c r="I139" s="4">
        <v>0</v>
      </c>
      <c r="J139" s="4">
        <v>0</v>
      </c>
    </row>
    <row r="140" spans="11:12" ht="12.75" outlineLevel="7">
      <c r="K140" s="11" t="s">
        <v>109</v>
      </c>
      <c r="L140" s="12">
        <v>0</v>
      </c>
    </row>
    <row r="141" spans="11:12" ht="12.75" outlineLevel="7">
      <c r="K141" s="11" t="s">
        <v>269</v>
      </c>
      <c r="L141" s="12">
        <v>0</v>
      </c>
    </row>
    <row r="142" spans="11:12" ht="12.75" outlineLevel="7">
      <c r="K142" s="11" t="s">
        <v>271</v>
      </c>
      <c r="L142" s="12">
        <v>0</v>
      </c>
    </row>
    <row r="143" spans="4:5" ht="15" outlineLevel="3">
      <c r="D143" s="10" t="s">
        <v>19</v>
      </c>
      <c r="E143" s="10" t="s">
        <v>6</v>
      </c>
    </row>
    <row r="144" spans="6:10" ht="12.75" outlineLevel="6">
      <c r="F144" s="4">
        <v>1</v>
      </c>
      <c r="G144" s="4">
        <v>59</v>
      </c>
      <c r="H144" s="5" t="s">
        <v>393</v>
      </c>
      <c r="I144" s="4">
        <v>0</v>
      </c>
      <c r="J144" s="4">
        <v>0</v>
      </c>
    </row>
    <row r="145" spans="11:12" ht="12.75" outlineLevel="7">
      <c r="K145" s="11" t="s">
        <v>121</v>
      </c>
      <c r="L145" s="12">
        <v>0</v>
      </c>
    </row>
    <row r="146" spans="11:12" ht="12.75" outlineLevel="7">
      <c r="K146" s="11" t="s">
        <v>282</v>
      </c>
      <c r="L146" s="12">
        <v>0</v>
      </c>
    </row>
    <row r="147" spans="11:12" ht="12.75" outlineLevel="7">
      <c r="K147" s="11" t="s">
        <v>216</v>
      </c>
      <c r="L147" s="12">
        <v>0</v>
      </c>
    </row>
    <row r="148" spans="6:10" ht="12.75" outlineLevel="6">
      <c r="F148" s="4">
        <v>2</v>
      </c>
      <c r="G148" s="4">
        <v>59</v>
      </c>
      <c r="H148" s="5" t="s">
        <v>399</v>
      </c>
      <c r="I148" s="4">
        <v>0</v>
      </c>
      <c r="J148" s="4">
        <v>0</v>
      </c>
    </row>
    <row r="149" spans="11:12" ht="12.75" outlineLevel="7">
      <c r="K149" s="11" t="s">
        <v>161</v>
      </c>
      <c r="L149" s="12">
        <v>0</v>
      </c>
    </row>
    <row r="150" spans="11:12" ht="12.75" outlineLevel="7">
      <c r="K150" s="11" t="s">
        <v>278</v>
      </c>
      <c r="L150" s="12">
        <v>0</v>
      </c>
    </row>
    <row r="151" spans="11:12" ht="12.75" outlineLevel="7">
      <c r="K151" s="11" t="s">
        <v>220</v>
      </c>
      <c r="L151" s="12">
        <v>0</v>
      </c>
    </row>
    <row r="152" spans="6:10" ht="12.75" outlineLevel="6">
      <c r="F152" s="4">
        <v>3</v>
      </c>
      <c r="G152" s="4">
        <v>59</v>
      </c>
      <c r="H152" s="5" t="s">
        <v>400</v>
      </c>
      <c r="I152" s="4">
        <v>0</v>
      </c>
      <c r="J152" s="4">
        <v>0</v>
      </c>
    </row>
    <row r="153" spans="11:12" ht="12.75" outlineLevel="7">
      <c r="K153" s="11" t="s">
        <v>284</v>
      </c>
      <c r="L153" s="12">
        <v>0</v>
      </c>
    </row>
    <row r="154" spans="11:12" ht="12.75" outlineLevel="7">
      <c r="K154" s="11" t="s">
        <v>280</v>
      </c>
      <c r="L154" s="12">
        <v>0</v>
      </c>
    </row>
    <row r="155" spans="11:12" ht="12.75" outlineLevel="7">
      <c r="K155" s="11" t="s">
        <v>123</v>
      </c>
      <c r="L155" s="12">
        <v>0</v>
      </c>
    </row>
    <row r="156" spans="4:5" ht="15" outlineLevel="3">
      <c r="D156" s="10" t="s">
        <v>20</v>
      </c>
      <c r="E156" s="10" t="s">
        <v>12</v>
      </c>
    </row>
    <row r="157" spans="6:10" ht="12.75" outlineLevel="6">
      <c r="F157" s="4">
        <v>1</v>
      </c>
      <c r="G157" s="4">
        <v>59</v>
      </c>
      <c r="H157" s="5" t="s">
        <v>388</v>
      </c>
      <c r="I157" s="4">
        <v>0</v>
      </c>
      <c r="J157" s="4">
        <v>0</v>
      </c>
    </row>
    <row r="158" spans="11:12" ht="12.75" outlineLevel="7">
      <c r="K158" s="11" t="s">
        <v>60</v>
      </c>
      <c r="L158" s="12">
        <v>0</v>
      </c>
    </row>
    <row r="159" spans="11:12" ht="12.75" outlineLevel="7">
      <c r="K159" s="11" t="s">
        <v>260</v>
      </c>
      <c r="L159" s="12">
        <v>0</v>
      </c>
    </row>
    <row r="160" spans="11:12" ht="12.75" outlineLevel="7">
      <c r="K160" s="11" t="s">
        <v>258</v>
      </c>
      <c r="L160" s="12">
        <v>0</v>
      </c>
    </row>
    <row r="161" spans="6:10" ht="12.75" outlineLevel="6">
      <c r="F161" s="4">
        <v>2</v>
      </c>
      <c r="G161" s="4">
        <v>59</v>
      </c>
      <c r="H161" s="5" t="s">
        <v>390</v>
      </c>
      <c r="I161" s="4">
        <v>0</v>
      </c>
      <c r="J161" s="4">
        <v>0</v>
      </c>
    </row>
    <row r="162" spans="11:12" ht="12.75" outlineLevel="7">
      <c r="K162" s="11" t="s">
        <v>109</v>
      </c>
      <c r="L162" s="12">
        <v>0</v>
      </c>
    </row>
    <row r="163" spans="11:12" ht="12.75" outlineLevel="7">
      <c r="K163" s="11" t="s">
        <v>262</v>
      </c>
      <c r="L163" s="12">
        <v>0</v>
      </c>
    </row>
    <row r="164" spans="11:12" ht="12.75" outlineLevel="7">
      <c r="K164" s="11" t="s">
        <v>269</v>
      </c>
      <c r="L164" s="12">
        <v>0</v>
      </c>
    </row>
    <row r="165" spans="11:12" ht="12.75" outlineLevel="7">
      <c r="K165" s="11" t="s">
        <v>271</v>
      </c>
      <c r="L165" s="12">
        <v>0</v>
      </c>
    </row>
    <row r="166" spans="6:10" ht="12.75" outlineLevel="6">
      <c r="F166" s="4">
        <v>3</v>
      </c>
      <c r="G166" s="4">
        <v>59</v>
      </c>
      <c r="H166" s="5" t="s">
        <v>398</v>
      </c>
      <c r="I166" s="4">
        <v>0</v>
      </c>
      <c r="J166" s="4">
        <v>0</v>
      </c>
    </row>
    <row r="167" spans="11:12" ht="12.75" outlineLevel="7">
      <c r="K167" s="11" t="s">
        <v>290</v>
      </c>
      <c r="L167" s="12">
        <v>0</v>
      </c>
    </row>
    <row r="168" spans="11:12" ht="12.75" outlineLevel="7">
      <c r="K168" s="11" t="s">
        <v>292</v>
      </c>
      <c r="L168" s="12">
        <v>0</v>
      </c>
    </row>
    <row r="169" spans="11:12" ht="12.75" outlineLevel="7">
      <c r="K169" s="11" t="s">
        <v>86</v>
      </c>
      <c r="L169" s="12">
        <v>0</v>
      </c>
    </row>
    <row r="170" spans="4:5" ht="15" outlineLevel="3">
      <c r="D170" s="10" t="s">
        <v>20</v>
      </c>
      <c r="E170" s="10" t="s">
        <v>13</v>
      </c>
    </row>
    <row r="171" spans="6:10" ht="12.75" outlineLevel="6">
      <c r="F171" s="4">
        <v>1</v>
      </c>
      <c r="G171" s="4">
        <v>59</v>
      </c>
      <c r="H171" s="5" t="s">
        <v>388</v>
      </c>
      <c r="I171" s="4">
        <v>0</v>
      </c>
      <c r="J171" s="4">
        <v>0</v>
      </c>
    </row>
    <row r="172" spans="11:12" ht="12.75" outlineLevel="7">
      <c r="K172" s="11" t="s">
        <v>68</v>
      </c>
      <c r="L172" s="12">
        <v>0</v>
      </c>
    </row>
    <row r="173" spans="11:12" ht="12.75" outlineLevel="7">
      <c r="K173" s="11" t="s">
        <v>72</v>
      </c>
      <c r="L173" s="12">
        <v>0</v>
      </c>
    </row>
    <row r="174" spans="11:12" ht="12.75" outlineLevel="7">
      <c r="K174" s="11" t="s">
        <v>56</v>
      </c>
      <c r="L174" s="12">
        <v>0</v>
      </c>
    </row>
    <row r="175" spans="6:10" ht="12.75" outlineLevel="6">
      <c r="F175" s="4">
        <v>2</v>
      </c>
      <c r="G175" s="4">
        <v>59</v>
      </c>
      <c r="H175" s="5" t="s">
        <v>393</v>
      </c>
      <c r="I175" s="4">
        <v>0</v>
      </c>
      <c r="J175" s="4">
        <v>0</v>
      </c>
    </row>
    <row r="176" spans="11:12" ht="12.75" outlineLevel="7">
      <c r="K176" s="11" t="s">
        <v>216</v>
      </c>
      <c r="L176" s="12">
        <v>0</v>
      </c>
    </row>
    <row r="177" spans="11:12" ht="12.75" outlineLevel="7">
      <c r="K177" s="11" t="s">
        <v>273</v>
      </c>
      <c r="L177" s="12">
        <v>0</v>
      </c>
    </row>
    <row r="178" spans="11:12" ht="12.75" outlineLevel="7">
      <c r="K178" s="11" t="s">
        <v>278</v>
      </c>
      <c r="L178" s="12">
        <v>0</v>
      </c>
    </row>
    <row r="179" spans="4:5" ht="15" outlineLevel="3">
      <c r="D179" s="10" t="s">
        <v>20</v>
      </c>
      <c r="E179" s="10" t="s">
        <v>14</v>
      </c>
    </row>
    <row r="180" spans="6:10" ht="12.75" outlineLevel="6">
      <c r="F180" s="4">
        <v>1</v>
      </c>
      <c r="G180" s="4">
        <v>59</v>
      </c>
      <c r="H180" s="5" t="s">
        <v>395</v>
      </c>
      <c r="I180" s="4">
        <v>0</v>
      </c>
      <c r="J180" s="4">
        <v>0</v>
      </c>
    </row>
    <row r="181" spans="11:12" ht="12.75" outlineLevel="7">
      <c r="K181" s="11" t="s">
        <v>306</v>
      </c>
      <c r="L181" s="12">
        <v>0</v>
      </c>
    </row>
    <row r="182" spans="11:12" ht="12.75" outlineLevel="7">
      <c r="K182" s="11" t="s">
        <v>308</v>
      </c>
      <c r="L182" s="12">
        <v>0</v>
      </c>
    </row>
    <row r="183" spans="11:12" ht="12.75" outlineLevel="7">
      <c r="K183" s="11" t="s">
        <v>304</v>
      </c>
      <c r="L183" s="12">
        <v>0</v>
      </c>
    </row>
    <row r="184" spans="6:10" ht="12.75" outlineLevel="6">
      <c r="F184" s="4">
        <v>2</v>
      </c>
      <c r="G184" s="4">
        <v>59</v>
      </c>
      <c r="H184" s="5" t="s">
        <v>393</v>
      </c>
      <c r="I184" s="4">
        <v>0</v>
      </c>
      <c r="J184" s="4">
        <v>0</v>
      </c>
    </row>
    <row r="185" spans="11:12" ht="12.75" outlineLevel="7">
      <c r="K185" s="11" t="s">
        <v>121</v>
      </c>
      <c r="L185" s="12">
        <v>0</v>
      </c>
    </row>
    <row r="186" spans="11:12" ht="12.75" outlineLevel="7">
      <c r="K186" s="11" t="s">
        <v>282</v>
      </c>
      <c r="L186" s="12">
        <v>0</v>
      </c>
    </row>
    <row r="187" spans="11:12" ht="12.75" outlineLevel="7">
      <c r="K187" s="11" t="s">
        <v>161</v>
      </c>
      <c r="L187" s="12">
        <v>0</v>
      </c>
    </row>
    <row r="188" spans="6:10" ht="12.75" outlineLevel="6">
      <c r="F188" s="4">
        <v>3</v>
      </c>
      <c r="G188" s="4">
        <v>59</v>
      </c>
      <c r="H188" s="5" t="s">
        <v>399</v>
      </c>
      <c r="I188" s="4">
        <v>0</v>
      </c>
      <c r="J188" s="4">
        <v>0</v>
      </c>
    </row>
    <row r="189" spans="11:12" ht="12.75" outlineLevel="7">
      <c r="K189" s="11" t="s">
        <v>123</v>
      </c>
      <c r="L189" s="12">
        <v>0</v>
      </c>
    </row>
    <row r="190" spans="11:12" ht="12.75" outlineLevel="7">
      <c r="K190" s="11" t="s">
        <v>284</v>
      </c>
      <c r="L190" s="12">
        <v>0</v>
      </c>
    </row>
    <row r="191" spans="11:12" ht="12.75" outlineLevel="7">
      <c r="K191" s="11" t="s">
        <v>220</v>
      </c>
      <c r="L191" s="12">
        <v>0</v>
      </c>
    </row>
    <row r="192" spans="6:10" ht="12.75" outlineLevel="6">
      <c r="F192" s="4">
        <v>4</v>
      </c>
      <c r="G192" s="4">
        <v>59</v>
      </c>
      <c r="H192" s="5" t="s">
        <v>389</v>
      </c>
      <c r="I192" s="4">
        <v>0</v>
      </c>
      <c r="J192" s="4">
        <v>0</v>
      </c>
    </row>
    <row r="193" spans="11:12" ht="12.75" outlineLevel="7">
      <c r="K193" s="11" t="s">
        <v>267</v>
      </c>
      <c r="L193" s="12">
        <v>0</v>
      </c>
    </row>
    <row r="194" spans="11:12" ht="12.75" outlineLevel="7">
      <c r="K194" s="11" t="s">
        <v>89</v>
      </c>
      <c r="L194" s="12">
        <v>0</v>
      </c>
    </row>
    <row r="195" spans="11:12" ht="12.75" outlineLevel="7">
      <c r="K195" s="11" t="s">
        <v>129</v>
      </c>
      <c r="L195" s="12">
        <v>0</v>
      </c>
    </row>
    <row r="196" spans="6:10" ht="12.75" outlineLevel="6">
      <c r="F196" s="4">
        <v>5</v>
      </c>
      <c r="G196" s="4">
        <v>59</v>
      </c>
      <c r="H196" s="5" t="s">
        <v>398</v>
      </c>
      <c r="I196" s="4">
        <v>0</v>
      </c>
      <c r="J196" s="4">
        <v>0</v>
      </c>
    </row>
    <row r="197" spans="11:12" ht="12.75" outlineLevel="7">
      <c r="K197" s="11" t="s">
        <v>228</v>
      </c>
      <c r="L197" s="12">
        <v>0</v>
      </c>
    </row>
    <row r="198" spans="11:12" ht="12.75" outlineLevel="7">
      <c r="K198" s="11" t="s">
        <v>302</v>
      </c>
      <c r="L198" s="12">
        <v>0</v>
      </c>
    </row>
    <row r="199" spans="11:12" ht="12.75" outlineLevel="7">
      <c r="K199" s="11" t="s">
        <v>300</v>
      </c>
      <c r="L199" s="12">
        <v>0</v>
      </c>
    </row>
    <row r="200" spans="4:5" ht="15" outlineLevel="3">
      <c r="D200" s="10" t="s">
        <v>22</v>
      </c>
      <c r="E200" s="10" t="s">
        <v>4</v>
      </c>
    </row>
    <row r="201" spans="6:10" ht="12.75" outlineLevel="6">
      <c r="F201" s="4">
        <v>1</v>
      </c>
      <c r="G201" s="4">
        <v>59</v>
      </c>
      <c r="H201" s="5" t="s">
        <v>393</v>
      </c>
      <c r="I201" s="4">
        <v>0</v>
      </c>
      <c r="J201" s="4">
        <v>0</v>
      </c>
    </row>
    <row r="202" spans="11:12" ht="12.75" outlineLevel="7">
      <c r="K202" s="11" t="s">
        <v>45</v>
      </c>
      <c r="L202" s="12">
        <v>0</v>
      </c>
    </row>
    <row r="203" spans="11:12" ht="12.75" outlineLevel="7">
      <c r="K203" s="11" t="s">
        <v>314</v>
      </c>
      <c r="L203" s="12">
        <v>0</v>
      </c>
    </row>
    <row r="204" spans="11:12" ht="12.75" outlineLevel="7">
      <c r="K204" s="11" t="s">
        <v>316</v>
      </c>
      <c r="L204" s="12">
        <v>0</v>
      </c>
    </row>
    <row r="205" spans="11:12" ht="12.75" outlineLevel="7">
      <c r="K205" s="11" t="s">
        <v>48</v>
      </c>
      <c r="L205" s="12">
        <v>0</v>
      </c>
    </row>
    <row r="206" spans="2:5" ht="15" outlineLevel="3">
      <c r="B206" s="9" t="s">
        <v>401</v>
      </c>
      <c r="D206" s="10" t="s">
        <v>22</v>
      </c>
      <c r="E206" s="10" t="s">
        <v>5</v>
      </c>
    </row>
    <row r="207" spans="6:10" ht="12.75" outlineLevel="6">
      <c r="F207" s="4">
        <v>1</v>
      </c>
      <c r="G207" s="4">
        <v>59</v>
      </c>
      <c r="H207" s="5" t="s">
        <v>388</v>
      </c>
      <c r="I207" s="4">
        <v>0</v>
      </c>
      <c r="J207" s="4">
        <v>0</v>
      </c>
    </row>
    <row r="208" spans="11:12" ht="12.75" outlineLevel="7">
      <c r="K208" s="11" t="s">
        <v>60</v>
      </c>
      <c r="L208" s="12">
        <v>0</v>
      </c>
    </row>
    <row r="209" spans="11:12" ht="12.75" outlineLevel="7">
      <c r="K209" s="11" t="s">
        <v>58</v>
      </c>
      <c r="L209" s="12">
        <v>0</v>
      </c>
    </row>
    <row r="210" spans="11:12" ht="12.75" outlineLevel="7">
      <c r="K210" s="11" t="s">
        <v>56</v>
      </c>
      <c r="L210" s="12">
        <v>0</v>
      </c>
    </row>
    <row r="211" spans="11:12" ht="12.75" outlineLevel="7">
      <c r="K211" s="11" t="s">
        <v>72</v>
      </c>
      <c r="L211" s="12">
        <v>0</v>
      </c>
    </row>
    <row r="212" spans="4:5" ht="15" outlineLevel="3">
      <c r="D212" s="10" t="s">
        <v>23</v>
      </c>
      <c r="E212" s="10" t="s">
        <v>12</v>
      </c>
    </row>
    <row r="213" spans="6:10" ht="12.75" outlineLevel="6">
      <c r="F213" s="4">
        <v>1</v>
      </c>
      <c r="G213" s="4">
        <v>59</v>
      </c>
      <c r="H213" s="5" t="s">
        <v>388</v>
      </c>
      <c r="I213" s="4">
        <v>0</v>
      </c>
      <c r="J213" s="4">
        <v>0</v>
      </c>
    </row>
    <row r="214" spans="11:12" ht="12.75" outlineLevel="7">
      <c r="K214" s="11" t="s">
        <v>72</v>
      </c>
      <c r="L214" s="12">
        <v>0</v>
      </c>
    </row>
    <row r="215" spans="11:12" ht="12.75" outlineLevel="7">
      <c r="K215" s="11" t="s">
        <v>60</v>
      </c>
      <c r="L215" s="12">
        <v>0</v>
      </c>
    </row>
    <row r="216" spans="11:12" ht="12.75" outlineLevel="7">
      <c r="K216" s="11" t="s">
        <v>58</v>
      </c>
      <c r="L216" s="12">
        <v>0</v>
      </c>
    </row>
    <row r="217" spans="11:12" ht="12.75" outlineLevel="7">
      <c r="K217" s="11" t="s">
        <v>56</v>
      </c>
      <c r="L217" s="12">
        <v>0</v>
      </c>
    </row>
    <row r="218" spans="4:5" ht="15" outlineLevel="3">
      <c r="D218" s="10" t="s">
        <v>23</v>
      </c>
      <c r="E218" s="10" t="s">
        <v>14</v>
      </c>
    </row>
    <row r="219" spans="6:10" ht="12.75" outlineLevel="6">
      <c r="F219" s="4">
        <v>1</v>
      </c>
      <c r="G219" s="4">
        <v>59</v>
      </c>
      <c r="H219" s="5" t="s">
        <v>397</v>
      </c>
      <c r="I219" s="4">
        <v>0</v>
      </c>
      <c r="J219" s="4">
        <v>0</v>
      </c>
    </row>
    <row r="220" spans="11:12" ht="12.75" outlineLevel="7">
      <c r="K220" s="11" t="s">
        <v>188</v>
      </c>
      <c r="L220" s="12">
        <v>0</v>
      </c>
    </row>
    <row r="221" spans="11:12" ht="12.75" outlineLevel="7">
      <c r="K221" s="11" t="s">
        <v>212</v>
      </c>
      <c r="L221" s="12">
        <v>0</v>
      </c>
    </row>
    <row r="222" spans="11:12" ht="12.75" outlineLevel="7">
      <c r="K222" s="11" t="s">
        <v>214</v>
      </c>
      <c r="L222" s="12">
        <v>0</v>
      </c>
    </row>
    <row r="223" spans="11:12" ht="12.75" outlineLevel="7">
      <c r="K223" s="11" t="s">
        <v>224</v>
      </c>
      <c r="L223" s="12">
        <v>0</v>
      </c>
    </row>
    <row r="224" spans="4:5" ht="15" outlineLevel="3">
      <c r="D224" s="10" t="s">
        <v>24</v>
      </c>
      <c r="E224" s="10" t="s">
        <v>5</v>
      </c>
    </row>
    <row r="225" spans="6:10" ht="12.75" outlineLevel="6">
      <c r="F225" s="4">
        <v>1</v>
      </c>
      <c r="G225" s="4">
        <v>59</v>
      </c>
      <c r="H225" s="5" t="s">
        <v>392</v>
      </c>
      <c r="I225" s="4">
        <v>0</v>
      </c>
      <c r="J225" s="4">
        <v>0</v>
      </c>
    </row>
    <row r="226" spans="11:12" ht="12.75" outlineLevel="7">
      <c r="K226" s="11" t="s">
        <v>330</v>
      </c>
      <c r="L226" s="12">
        <v>0</v>
      </c>
    </row>
    <row r="227" spans="11:12" ht="12.75" outlineLevel="7">
      <c r="K227" s="11" t="s">
        <v>328</v>
      </c>
      <c r="L227" s="12">
        <v>0</v>
      </c>
    </row>
    <row r="228" spans="11:12" ht="12.75" outlineLevel="7">
      <c r="K228" s="11" t="s">
        <v>326</v>
      </c>
      <c r="L228" s="12">
        <v>0</v>
      </c>
    </row>
    <row r="229" spans="4:5" ht="15" outlineLevel="3">
      <c r="D229" s="10" t="s">
        <v>24</v>
      </c>
      <c r="E229" s="10" t="s">
        <v>6</v>
      </c>
    </row>
    <row r="230" spans="6:10" ht="12.75" outlineLevel="6">
      <c r="F230" s="4">
        <v>1</v>
      </c>
      <c r="G230" s="4">
        <v>59</v>
      </c>
      <c r="H230" s="5" t="s">
        <v>393</v>
      </c>
      <c r="I230" s="4">
        <v>0</v>
      </c>
      <c r="J230" s="4">
        <v>0</v>
      </c>
    </row>
    <row r="231" spans="11:12" ht="12.75" outlineLevel="7">
      <c r="K231" s="11" t="s">
        <v>282</v>
      </c>
      <c r="L231" s="12">
        <v>0</v>
      </c>
    </row>
    <row r="232" spans="11:12" ht="12.75" outlineLevel="7">
      <c r="K232" s="11" t="s">
        <v>161</v>
      </c>
      <c r="L232" s="12">
        <v>0</v>
      </c>
    </row>
    <row r="233" spans="11:12" ht="12.75" outlineLevel="7">
      <c r="K233" s="11" t="s">
        <v>216</v>
      </c>
      <c r="L233" s="12">
        <v>0</v>
      </c>
    </row>
    <row r="234" spans="11:12" ht="12.75" outlineLevel="7">
      <c r="K234" s="11" t="s">
        <v>278</v>
      </c>
      <c r="L234" s="12">
        <v>0</v>
      </c>
    </row>
    <row r="235" spans="4:5" ht="15" outlineLevel="3">
      <c r="D235" s="10" t="s">
        <v>25</v>
      </c>
      <c r="E235" s="10" t="s">
        <v>6</v>
      </c>
    </row>
    <row r="236" spans="6:10" ht="12.75" outlineLevel="6">
      <c r="F236" s="4">
        <v>1</v>
      </c>
      <c r="G236" s="4">
        <v>59</v>
      </c>
      <c r="H236" s="5" t="s">
        <v>393</v>
      </c>
      <c r="I236" s="4">
        <v>0</v>
      </c>
      <c r="J236" s="4">
        <v>0</v>
      </c>
    </row>
    <row r="237" spans="11:12" ht="12.75" outlineLevel="7">
      <c r="K237" s="11" t="s">
        <v>161</v>
      </c>
      <c r="L237" s="12">
        <v>0</v>
      </c>
    </row>
    <row r="238" spans="11:12" ht="12.75" outlineLevel="7">
      <c r="K238" s="11" t="s">
        <v>278</v>
      </c>
      <c r="L238" s="12">
        <v>0</v>
      </c>
    </row>
    <row r="239" spans="11:12" ht="12.75" outlineLevel="7">
      <c r="K239" s="11" t="s">
        <v>282</v>
      </c>
      <c r="L239" s="12">
        <v>0</v>
      </c>
    </row>
    <row r="240" spans="6:10" ht="12.75" outlineLevel="6">
      <c r="F240" s="4">
        <v>2</v>
      </c>
      <c r="G240" s="4">
        <v>59</v>
      </c>
      <c r="H240" s="5" t="s">
        <v>399</v>
      </c>
      <c r="I240" s="4">
        <v>0</v>
      </c>
      <c r="J240" s="4">
        <v>0</v>
      </c>
    </row>
    <row r="241" spans="11:12" ht="12.75" outlineLevel="7">
      <c r="K241" s="11" t="s">
        <v>216</v>
      </c>
      <c r="L241" s="12">
        <v>0</v>
      </c>
    </row>
    <row r="242" spans="11:12" ht="12.75" outlineLevel="7">
      <c r="K242" s="11" t="s">
        <v>220</v>
      </c>
      <c r="L242" s="12">
        <v>0</v>
      </c>
    </row>
    <row r="243" spans="11:12" ht="12.75" outlineLevel="7">
      <c r="K243" s="11" t="s">
        <v>280</v>
      </c>
      <c r="L243" s="12">
        <v>0</v>
      </c>
    </row>
    <row r="244" spans="6:10" ht="12.75" outlineLevel="6">
      <c r="F244" s="4">
        <v>3</v>
      </c>
      <c r="G244" s="4">
        <v>59</v>
      </c>
      <c r="H244" s="5" t="s">
        <v>392</v>
      </c>
      <c r="I244" s="4">
        <v>0</v>
      </c>
      <c r="J244" s="4">
        <v>0</v>
      </c>
    </row>
    <row r="245" spans="11:12" ht="12.75" outlineLevel="7">
      <c r="K245" s="11" t="s">
        <v>330</v>
      </c>
      <c r="L245" s="12">
        <v>0</v>
      </c>
    </row>
    <row r="246" spans="11:12" ht="12.75" outlineLevel="7">
      <c r="K246" s="11" t="s">
        <v>328</v>
      </c>
      <c r="L246" s="12">
        <v>0</v>
      </c>
    </row>
    <row r="247" spans="11:12" ht="12.75" outlineLevel="7">
      <c r="K247" s="11" t="s">
        <v>326</v>
      </c>
      <c r="L247" s="12">
        <v>0</v>
      </c>
    </row>
    <row r="248" spans="4:5" ht="15" outlineLevel="3">
      <c r="D248" s="10" t="s">
        <v>26</v>
      </c>
      <c r="E248" s="10" t="s">
        <v>4</v>
      </c>
    </row>
    <row r="249" spans="6:10" ht="12.75" outlineLevel="6">
      <c r="F249" s="4">
        <v>1</v>
      </c>
      <c r="G249" s="4">
        <v>59</v>
      </c>
      <c r="H249" s="5" t="s">
        <v>394</v>
      </c>
      <c r="I249" s="4">
        <v>0</v>
      </c>
      <c r="J249" s="4">
        <v>0</v>
      </c>
    </row>
    <row r="250" spans="11:12" ht="12.75" outlineLevel="7">
      <c r="K250" s="11" t="s">
        <v>336</v>
      </c>
      <c r="L250" s="12">
        <v>0</v>
      </c>
    </row>
    <row r="251" spans="11:12" ht="12.75" outlineLevel="7">
      <c r="K251" s="11" t="s">
        <v>167</v>
      </c>
      <c r="L251" s="12">
        <v>0</v>
      </c>
    </row>
    <row r="252" spans="11:12" ht="12.75" outlineLevel="7">
      <c r="K252" s="11" t="s">
        <v>343</v>
      </c>
      <c r="L252" s="12">
        <v>0</v>
      </c>
    </row>
    <row r="253" spans="11:12" ht="12.75" outlineLevel="7">
      <c r="K253" s="11" t="s">
        <v>338</v>
      </c>
      <c r="L253" s="12">
        <v>0</v>
      </c>
    </row>
    <row r="254" spans="4:5" ht="15" outlineLevel="3">
      <c r="D254" s="10" t="s">
        <v>26</v>
      </c>
      <c r="E254" s="10" t="s">
        <v>5</v>
      </c>
    </row>
    <row r="255" spans="6:10" ht="12.75" outlineLevel="6">
      <c r="F255" s="4">
        <v>1</v>
      </c>
      <c r="G255" s="4">
        <v>59</v>
      </c>
      <c r="H255" s="5" t="s">
        <v>391</v>
      </c>
      <c r="I255" s="4">
        <v>0</v>
      </c>
      <c r="J255" s="4">
        <v>0</v>
      </c>
    </row>
    <row r="256" spans="11:12" ht="12.75" outlineLevel="7">
      <c r="K256" s="11" t="s">
        <v>226</v>
      </c>
      <c r="L256" s="12">
        <v>0</v>
      </c>
    </row>
    <row r="257" spans="11:12" ht="12.75" outlineLevel="7">
      <c r="K257" s="11" t="s">
        <v>346</v>
      </c>
      <c r="L257" s="12">
        <v>0</v>
      </c>
    </row>
    <row r="258" spans="11:12" ht="12.75" outlineLevel="7">
      <c r="K258" s="11" t="s">
        <v>105</v>
      </c>
      <c r="L258" s="12">
        <v>0</v>
      </c>
    </row>
    <row r="259" spans="11:12" ht="12.75" outlineLevel="7">
      <c r="K259" s="11" t="s">
        <v>52</v>
      </c>
      <c r="L259" s="12">
        <v>0</v>
      </c>
    </row>
    <row r="260" spans="6:10" ht="12.75" outlineLevel="6">
      <c r="F260" s="4">
        <v>2</v>
      </c>
      <c r="G260" s="4">
        <v>59</v>
      </c>
      <c r="H260" s="5" t="s">
        <v>394</v>
      </c>
      <c r="I260" s="4">
        <v>0</v>
      </c>
      <c r="J260" s="4">
        <v>0</v>
      </c>
    </row>
    <row r="261" spans="11:12" ht="12.75" outlineLevel="7">
      <c r="K261" s="11" t="s">
        <v>165</v>
      </c>
      <c r="L261" s="12">
        <v>0</v>
      </c>
    </row>
    <row r="262" spans="11:12" ht="12.75" outlineLevel="7">
      <c r="K262" s="11" t="s">
        <v>348</v>
      </c>
      <c r="L262" s="12">
        <v>0</v>
      </c>
    </row>
    <row r="263" spans="11:12" ht="12.75" outlineLevel="7">
      <c r="K263" s="11" t="s">
        <v>75</v>
      </c>
      <c r="L263" s="12">
        <v>0</v>
      </c>
    </row>
    <row r="264" spans="6:10" ht="12.75" outlineLevel="6">
      <c r="F264" s="4">
        <v>3</v>
      </c>
      <c r="G264" s="4">
        <v>59</v>
      </c>
      <c r="H264" s="5" t="s">
        <v>388</v>
      </c>
      <c r="I264" s="4">
        <v>0</v>
      </c>
      <c r="J264" s="4">
        <v>0</v>
      </c>
    </row>
    <row r="265" spans="11:12" ht="12.75" outlineLevel="7">
      <c r="K265" s="11" t="s">
        <v>58</v>
      </c>
      <c r="L265" s="12">
        <v>0</v>
      </c>
    </row>
    <row r="266" spans="11:12" ht="12.75" outlineLevel="7">
      <c r="K266" s="11" t="s">
        <v>60</v>
      </c>
      <c r="L266" s="12">
        <v>0</v>
      </c>
    </row>
    <row r="267" spans="11:12" ht="12.75" outlineLevel="7">
      <c r="K267" s="11" t="s">
        <v>258</v>
      </c>
      <c r="L267" s="12">
        <v>0</v>
      </c>
    </row>
    <row r="268" spans="11:12" ht="12.75" outlineLevel="7">
      <c r="K268" s="11" t="s">
        <v>56</v>
      </c>
      <c r="L268" s="12">
        <v>0</v>
      </c>
    </row>
    <row r="269" spans="6:10" ht="12.75" outlineLevel="6">
      <c r="F269" s="4">
        <v>4</v>
      </c>
      <c r="G269" s="4">
        <v>59</v>
      </c>
      <c r="H269" s="5" t="s">
        <v>397</v>
      </c>
      <c r="I269" s="4">
        <v>0</v>
      </c>
      <c r="J269" s="4">
        <v>0</v>
      </c>
    </row>
    <row r="270" spans="11:12" ht="12.75" outlineLevel="7">
      <c r="K270" s="11" t="s">
        <v>370</v>
      </c>
      <c r="L270" s="12">
        <v>0</v>
      </c>
    </row>
    <row r="271" spans="11:12" ht="12.75" outlineLevel="7">
      <c r="K271" s="11" t="s">
        <v>212</v>
      </c>
      <c r="L271" s="12">
        <v>0</v>
      </c>
    </row>
    <row r="272" spans="11:12" ht="12.75" outlineLevel="7">
      <c r="K272" s="11" t="s">
        <v>368</v>
      </c>
      <c r="L272" s="12">
        <v>0</v>
      </c>
    </row>
    <row r="273" spans="11:12" ht="12.75" outlineLevel="7">
      <c r="K273" s="11" t="s">
        <v>376</v>
      </c>
      <c r="L273" s="12">
        <v>0</v>
      </c>
    </row>
    <row r="274" spans="6:10" ht="12.75" outlineLevel="6">
      <c r="F274" s="4">
        <v>5</v>
      </c>
      <c r="G274" s="4">
        <v>59</v>
      </c>
      <c r="H274" s="5" t="s">
        <v>390</v>
      </c>
      <c r="I274" s="4">
        <v>0</v>
      </c>
      <c r="J274" s="4">
        <v>0</v>
      </c>
    </row>
    <row r="275" spans="11:12" ht="12.75" outlineLevel="7">
      <c r="K275" s="11" t="s">
        <v>360</v>
      </c>
      <c r="L275" s="12">
        <v>0</v>
      </c>
    </row>
    <row r="276" spans="11:12" ht="12.75" outlineLevel="7">
      <c r="K276" s="11" t="s">
        <v>362</v>
      </c>
      <c r="L276" s="12">
        <v>0</v>
      </c>
    </row>
    <row r="277" spans="11:12" ht="12.75" outlineLevel="7">
      <c r="K277" s="11" t="s">
        <v>350</v>
      </c>
      <c r="L277" s="12">
        <v>0</v>
      </c>
    </row>
    <row r="278" spans="11:12" ht="12.75" outlineLevel="7">
      <c r="K278" s="11" t="s">
        <v>358</v>
      </c>
      <c r="L278" s="12">
        <v>0</v>
      </c>
    </row>
    <row r="279" spans="6:10" ht="12.75" outlineLevel="6">
      <c r="F279" s="4">
        <v>6</v>
      </c>
      <c r="G279" s="4">
        <v>59</v>
      </c>
      <c r="H279" s="5" t="s">
        <v>402</v>
      </c>
      <c r="I279" s="4">
        <v>0</v>
      </c>
      <c r="J279" s="4">
        <v>0</v>
      </c>
    </row>
    <row r="280" spans="11:12" ht="12.75" outlineLevel="7">
      <c r="K280" s="11" t="s">
        <v>356</v>
      </c>
      <c r="L280" s="12">
        <v>0</v>
      </c>
    </row>
    <row r="281" spans="11:12" ht="12.75" outlineLevel="7">
      <c r="K281" s="11" t="s">
        <v>374</v>
      </c>
      <c r="L281" s="12">
        <v>0</v>
      </c>
    </row>
    <row r="282" spans="11:12" ht="12.75" outlineLevel="7">
      <c r="K282" s="11" t="s">
        <v>366</v>
      </c>
      <c r="L282" s="12">
        <v>0</v>
      </c>
    </row>
    <row r="283" spans="11:12" ht="12.75" outlineLevel="7">
      <c r="K283" s="11" t="s">
        <v>364</v>
      </c>
      <c r="L283" s="12">
        <v>0</v>
      </c>
    </row>
    <row r="284" spans="4:5" ht="15" outlineLevel="3">
      <c r="D284" s="10" t="s">
        <v>27</v>
      </c>
      <c r="E284" s="10" t="s">
        <v>28</v>
      </c>
    </row>
    <row r="285" spans="6:10" ht="12.75" outlineLevel="6">
      <c r="F285" s="4">
        <v>1</v>
      </c>
      <c r="G285" s="4">
        <v>59</v>
      </c>
      <c r="H285" s="5" t="s">
        <v>391</v>
      </c>
      <c r="I285" s="4">
        <v>0</v>
      </c>
      <c r="J285" s="4">
        <v>0</v>
      </c>
    </row>
    <row r="286" spans="11:12" ht="12.75" outlineLevel="7">
      <c r="K286" s="11" t="s">
        <v>346</v>
      </c>
      <c r="L286" s="12">
        <v>0</v>
      </c>
    </row>
    <row r="287" spans="11:12" ht="12.75" outlineLevel="7">
      <c r="K287" s="11" t="s">
        <v>52</v>
      </c>
      <c r="L287" s="12">
        <v>0</v>
      </c>
    </row>
    <row r="288" spans="11:12" ht="12.75" outlineLevel="7">
      <c r="K288" s="11" t="s">
        <v>105</v>
      </c>
      <c r="L288" s="12">
        <v>0</v>
      </c>
    </row>
    <row r="289" spans="11:12" ht="12.75" outlineLevel="7">
      <c r="K289" s="11" t="s">
        <v>99</v>
      </c>
      <c r="L289" s="12">
        <v>0</v>
      </c>
    </row>
    <row r="290" spans="6:10" ht="12.75" outlineLevel="6">
      <c r="F290" s="4">
        <v>2</v>
      </c>
      <c r="G290" s="4">
        <v>59</v>
      </c>
      <c r="H290" s="5" t="s">
        <v>394</v>
      </c>
      <c r="I290" s="4">
        <v>0</v>
      </c>
      <c r="J290" s="4">
        <v>0</v>
      </c>
    </row>
    <row r="291" spans="11:12" ht="12.75" outlineLevel="7">
      <c r="K291" s="11" t="s">
        <v>336</v>
      </c>
      <c r="L291" s="12">
        <v>0</v>
      </c>
    </row>
    <row r="292" spans="11:12" ht="12.75" outlineLevel="7">
      <c r="K292" s="11" t="s">
        <v>343</v>
      </c>
      <c r="L292" s="12">
        <v>0</v>
      </c>
    </row>
    <row r="293" spans="11:12" ht="12.75" outlineLevel="7">
      <c r="K293" s="11" t="s">
        <v>167</v>
      </c>
      <c r="L293" s="12">
        <v>0</v>
      </c>
    </row>
    <row r="294" spans="11:12" ht="12.75" outlineLevel="7">
      <c r="K294" s="11" t="s">
        <v>338</v>
      </c>
      <c r="L294" s="12">
        <v>0</v>
      </c>
    </row>
    <row r="295" spans="6:10" ht="12.75" outlineLevel="6">
      <c r="F295" s="4">
        <v>3</v>
      </c>
      <c r="G295" s="4">
        <v>59</v>
      </c>
      <c r="H295" s="5" t="s">
        <v>388</v>
      </c>
      <c r="I295" s="4">
        <v>0</v>
      </c>
      <c r="J295" s="4">
        <v>0</v>
      </c>
    </row>
    <row r="296" spans="11:12" ht="12.75" outlineLevel="7">
      <c r="K296" s="11" t="s">
        <v>58</v>
      </c>
      <c r="L296" s="12">
        <v>0</v>
      </c>
    </row>
    <row r="297" spans="11:12" ht="12.75" outlineLevel="7">
      <c r="K297" s="11" t="s">
        <v>258</v>
      </c>
      <c r="L297" s="12">
        <v>0</v>
      </c>
    </row>
    <row r="298" spans="11:12" ht="12.75" outlineLevel="7">
      <c r="K298" s="11" t="s">
        <v>60</v>
      </c>
      <c r="L298" s="12">
        <v>0</v>
      </c>
    </row>
    <row r="299" spans="11:12" ht="12.75" outlineLevel="7">
      <c r="K299" s="11" t="s">
        <v>56</v>
      </c>
      <c r="L299" s="12">
        <v>0</v>
      </c>
    </row>
    <row r="300" spans="6:10" ht="12.75" outlineLevel="6">
      <c r="F300" s="4">
        <v>4</v>
      </c>
      <c r="G300" s="4">
        <v>59</v>
      </c>
      <c r="H300" s="5" t="s">
        <v>390</v>
      </c>
      <c r="I300" s="4">
        <v>0</v>
      </c>
      <c r="J300" s="4">
        <v>0</v>
      </c>
    </row>
    <row r="301" spans="11:12" ht="12.75" outlineLevel="7">
      <c r="K301" s="11" t="s">
        <v>362</v>
      </c>
      <c r="L301" s="12">
        <v>0</v>
      </c>
    </row>
    <row r="302" spans="11:12" ht="12.75" outlineLevel="7">
      <c r="K302" s="11" t="s">
        <v>358</v>
      </c>
      <c r="L302" s="12">
        <v>0</v>
      </c>
    </row>
    <row r="303" spans="11:12" ht="12.75" outlineLevel="7">
      <c r="K303" s="11" t="s">
        <v>360</v>
      </c>
      <c r="L303" s="12">
        <v>0</v>
      </c>
    </row>
    <row r="304" spans="11:12" ht="12.75" outlineLevel="7">
      <c r="K304" s="11" t="s">
        <v>350</v>
      </c>
      <c r="L304" s="12">
        <v>0</v>
      </c>
    </row>
    <row r="305" spans="6:10" ht="12.75" outlineLevel="6">
      <c r="F305" s="4">
        <v>5</v>
      </c>
      <c r="G305" s="4">
        <v>59</v>
      </c>
      <c r="H305" s="5" t="s">
        <v>402</v>
      </c>
      <c r="I305" s="4">
        <v>0</v>
      </c>
      <c r="J305" s="4">
        <v>0</v>
      </c>
    </row>
    <row r="306" spans="11:12" ht="12.75" outlineLevel="7">
      <c r="K306" s="11" t="s">
        <v>341</v>
      </c>
      <c r="L306" s="12">
        <v>0</v>
      </c>
    </row>
    <row r="307" spans="11:12" ht="12.75" outlineLevel="7">
      <c r="K307" s="11" t="s">
        <v>364</v>
      </c>
      <c r="L307" s="12">
        <v>0</v>
      </c>
    </row>
    <row r="308" spans="11:12" ht="12.75" outlineLevel="7">
      <c r="K308" s="11" t="s">
        <v>356</v>
      </c>
      <c r="L308" s="12">
        <v>0</v>
      </c>
    </row>
    <row r="309" spans="11:12" ht="12.75" outlineLevel="7">
      <c r="K309" s="11" t="s">
        <v>374</v>
      </c>
      <c r="L309" s="12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fitToHeight="7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I97"/>
  <sheetViews>
    <sheetView zoomScale="90" zoomScaleNormal="90" workbookViewId="0" topLeftCell="A1">
      <selection activeCell="AE45" sqref="AE45"/>
    </sheetView>
  </sheetViews>
  <sheetFormatPr defaultColWidth="9.140625" defaultRowHeight="12.75" outlineLevelCol="2"/>
  <cols>
    <col min="1" max="1" width="5.00390625" style="13" customWidth="1"/>
    <col min="2" max="2" width="22.8515625" style="13" customWidth="1"/>
    <col min="3" max="3" width="1.7109375" style="13" customWidth="1"/>
    <col min="4" max="5" width="3.28125" style="13" customWidth="1" outlineLevel="2"/>
    <col min="6" max="6" width="3.421875" style="13" customWidth="1" outlineLevel="2"/>
    <col min="7" max="7" width="4.140625" style="13" customWidth="1" outlineLevel="2"/>
    <col min="8" max="8" width="5.57421875" style="13" customWidth="1" outlineLevel="2"/>
    <col min="9" max="9" width="5.28125" style="13" customWidth="1" outlineLevel="2"/>
    <col min="10" max="10" width="5.421875" style="13" customWidth="1" outlineLevel="2"/>
    <col min="11" max="11" width="3.140625" style="14" customWidth="1" outlineLevel="2"/>
    <col min="12" max="12" width="4.421875" style="13" customWidth="1" outlineLevel="2"/>
    <col min="13" max="13" width="4.28125" style="13" customWidth="1" outlineLevel="2"/>
    <col min="14" max="14" width="3.57421875" style="13" customWidth="1" outlineLevel="2"/>
    <col min="15" max="15" width="4.57421875" style="13" customWidth="1" outlineLevel="2"/>
    <col min="16" max="17" width="5.140625" style="13" customWidth="1" outlineLevel="2"/>
    <col min="18" max="18" width="2.140625" style="13" customWidth="1" outlineLevel="2"/>
    <col min="19" max="19" width="5.00390625" style="13" customWidth="1" outlineLevel="2"/>
    <col min="20" max="20" width="2.00390625" style="13" customWidth="1" outlineLevel="1"/>
    <col min="21" max="21" width="3.7109375" style="13" customWidth="1" outlineLevel="1"/>
    <col min="22" max="22" width="4.28125" style="13" customWidth="1" outlineLevel="1"/>
    <col min="23" max="23" width="4.7109375" style="13" customWidth="1" outlineLevel="1"/>
    <col min="24" max="24" width="5.8515625" style="13" customWidth="1" outlineLevel="1"/>
    <col min="25" max="25" width="4.7109375" style="13" customWidth="1" outlineLevel="1"/>
    <col min="26" max="26" width="4.00390625" style="13" customWidth="1" outlineLevel="1"/>
    <col min="27" max="27" width="2.7109375" style="13" customWidth="1" outlineLevel="1"/>
    <col min="28" max="28" width="3.8515625" style="13" customWidth="1" outlineLevel="1"/>
    <col min="29" max="29" width="4.00390625" style="13" customWidth="1" outlineLevel="1"/>
    <col min="30" max="30" width="3.421875" style="13" customWidth="1" outlineLevel="1"/>
    <col min="31" max="31" width="7.140625" style="13" customWidth="1" outlineLevel="1"/>
    <col min="32" max="32" width="4.8515625" style="13" customWidth="1" outlineLevel="1"/>
    <col min="33" max="33" width="3.57421875" style="13" customWidth="1" outlineLevel="1"/>
    <col min="34" max="34" width="5.28125" style="13" customWidth="1" outlineLevel="1"/>
    <col min="35" max="35" width="2.00390625" style="13" customWidth="1"/>
    <col min="36" max="37" width="4.421875" style="13" customWidth="1"/>
    <col min="38" max="38" width="7.00390625" style="13" customWidth="1"/>
    <col min="39" max="39" width="8.8515625" style="13" customWidth="1"/>
    <col min="40" max="40" width="2.28125" style="13" customWidth="1"/>
    <col min="41" max="41" width="4.00390625" style="13" customWidth="1"/>
    <col min="42" max="43" width="5.140625" style="13" customWidth="1"/>
    <col min="44" max="44" width="2.421875" style="13" customWidth="1"/>
    <col min="45" max="45" width="6.00390625" style="13" customWidth="1"/>
    <col min="46" max="46" width="3.7109375" style="13" customWidth="1"/>
    <col min="47" max="48" width="4.00390625" style="13" customWidth="1"/>
    <col min="49" max="49" width="3.421875" style="13" customWidth="1"/>
    <col min="50" max="50" width="3.140625" style="13" customWidth="1"/>
    <col min="51" max="53" width="4.00390625" style="13" customWidth="1"/>
    <col min="54" max="54" width="2.140625" style="13" customWidth="1"/>
    <col min="55" max="55" width="8.8515625" style="13" customWidth="1"/>
    <col min="56" max="56" width="2.140625" style="13" customWidth="1"/>
    <col min="57" max="57" width="7.7109375" style="13" customWidth="1"/>
    <col min="58" max="58" width="2.8515625" style="13" customWidth="1"/>
    <col min="59" max="16384" width="7.00390625" style="13" customWidth="1"/>
  </cols>
  <sheetData>
    <row r="5" spans="1:58" ht="23.25">
      <c r="A5" s="15" t="s">
        <v>403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  <c r="AU5" s="16"/>
      <c r="AV5" s="16"/>
      <c r="AW5" s="16"/>
      <c r="AX5" s="16"/>
      <c r="AY5" s="16"/>
      <c r="AZ5" s="16"/>
      <c r="BA5" s="16"/>
      <c r="BB5" s="17"/>
      <c r="BC5" s="17"/>
      <c r="BD5" s="17"/>
      <c r="BE5" s="17"/>
      <c r="BF5" s="17"/>
    </row>
    <row r="7" spans="1:34" ht="21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2:57" ht="39">
      <c r="B8" s="20" t="s">
        <v>404</v>
      </c>
      <c r="D8" s="21" t="s">
        <v>405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3"/>
      <c r="T8" s="24"/>
      <c r="U8" s="25" t="s">
        <v>406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  <c r="AH8" s="27"/>
      <c r="AJ8" s="28" t="s">
        <v>407</v>
      </c>
      <c r="AK8" s="28"/>
      <c r="AL8" s="28"/>
      <c r="AM8" s="28"/>
      <c r="AN8" s="28"/>
      <c r="AO8" s="28"/>
      <c r="AP8" s="28"/>
      <c r="AQ8" s="28"/>
      <c r="AR8" s="29"/>
      <c r="AS8" s="30"/>
      <c r="AT8" s="24"/>
      <c r="AU8" s="31" t="s">
        <v>408</v>
      </c>
      <c r="AV8" s="31"/>
      <c r="AW8" s="31"/>
      <c r="AX8" s="31"/>
      <c r="AY8" s="31"/>
      <c r="AZ8" s="31"/>
      <c r="BA8" s="31"/>
      <c r="BC8" s="32" t="s">
        <v>409</v>
      </c>
      <c r="BE8" s="33" t="s">
        <v>409</v>
      </c>
    </row>
    <row r="9" spans="2:57" ht="13.5">
      <c r="B9" s="34"/>
      <c r="D9" s="35" t="s">
        <v>410</v>
      </c>
      <c r="E9" s="35"/>
      <c r="F9" s="35"/>
      <c r="G9" s="35"/>
      <c r="H9" s="35"/>
      <c r="I9" s="35"/>
      <c r="J9" s="35"/>
      <c r="K9" s="36"/>
      <c r="L9" s="37" t="s">
        <v>411</v>
      </c>
      <c r="M9" s="37"/>
      <c r="N9" s="37"/>
      <c r="O9" s="38" t="s">
        <v>412</v>
      </c>
      <c r="P9" s="38"/>
      <c r="Q9" s="38"/>
      <c r="S9" s="39" t="s">
        <v>42</v>
      </c>
      <c r="T9" s="24"/>
      <c r="U9" s="40" t="s">
        <v>413</v>
      </c>
      <c r="V9" s="41"/>
      <c r="W9" s="42"/>
      <c r="X9" s="43" t="s">
        <v>412</v>
      </c>
      <c r="Y9" s="43"/>
      <c r="Z9" s="43"/>
      <c r="AA9" s="14"/>
      <c r="AB9" s="44" t="s">
        <v>414</v>
      </c>
      <c r="AC9" s="45"/>
      <c r="AD9" s="45"/>
      <c r="AE9" s="45"/>
      <c r="AF9" s="45"/>
      <c r="AG9" s="46"/>
      <c r="AH9" s="47" t="s">
        <v>42</v>
      </c>
      <c r="AI9" s="13" t="s">
        <v>415</v>
      </c>
      <c r="AJ9" s="48" t="s">
        <v>416</v>
      </c>
      <c r="AK9" s="48"/>
      <c r="AL9" s="48"/>
      <c r="AM9" s="48"/>
      <c r="AN9" s="49"/>
      <c r="AO9" s="50" t="s">
        <v>417</v>
      </c>
      <c r="AP9" s="51"/>
      <c r="AQ9" s="52"/>
      <c r="AR9" s="53"/>
      <c r="AS9" s="54" t="s">
        <v>42</v>
      </c>
      <c r="AT9" s="24"/>
      <c r="AU9" s="55" t="s">
        <v>418</v>
      </c>
      <c r="AV9" s="55"/>
      <c r="AW9" s="55"/>
      <c r="AX9" s="56"/>
      <c r="AY9" s="55" t="s">
        <v>419</v>
      </c>
      <c r="AZ9" s="55"/>
      <c r="BA9" s="55"/>
      <c r="BC9" s="57"/>
      <c r="BE9" s="58"/>
    </row>
    <row r="10" spans="2:57" ht="12.75">
      <c r="B10" s="34"/>
      <c r="D10" s="34" t="s">
        <v>420</v>
      </c>
      <c r="E10" s="34" t="s">
        <v>421</v>
      </c>
      <c r="F10" s="34" t="s">
        <v>422</v>
      </c>
      <c r="G10" s="59" t="s">
        <v>423</v>
      </c>
      <c r="H10" s="60" t="s">
        <v>424</v>
      </c>
      <c r="I10" s="60" t="s">
        <v>425</v>
      </c>
      <c r="J10" s="59" t="s">
        <v>426</v>
      </c>
      <c r="K10" s="61"/>
      <c r="L10" s="62" t="s">
        <v>427</v>
      </c>
      <c r="M10" s="62" t="s">
        <v>428</v>
      </c>
      <c r="N10" s="62" t="s">
        <v>429</v>
      </c>
      <c r="O10" s="63" t="s">
        <v>430</v>
      </c>
      <c r="P10" s="63" t="s">
        <v>431</v>
      </c>
      <c r="Q10" s="64" t="s">
        <v>432</v>
      </c>
      <c r="S10" s="65"/>
      <c r="T10" s="24"/>
      <c r="U10" s="66" t="s">
        <v>427</v>
      </c>
      <c r="V10" s="66" t="s">
        <v>428</v>
      </c>
      <c r="W10" s="66" t="s">
        <v>429</v>
      </c>
      <c r="X10" s="67" t="s">
        <v>430</v>
      </c>
      <c r="Y10" s="67" t="s">
        <v>431</v>
      </c>
      <c r="Z10" s="68" t="s">
        <v>432</v>
      </c>
      <c r="AA10" s="69"/>
      <c r="AB10" s="34" t="s">
        <v>420</v>
      </c>
      <c r="AC10" s="34" t="s">
        <v>421</v>
      </c>
      <c r="AD10" s="34" t="s">
        <v>422</v>
      </c>
      <c r="AE10" s="59" t="s">
        <v>425</v>
      </c>
      <c r="AF10" s="60" t="s">
        <v>426</v>
      </c>
      <c r="AG10" s="24"/>
      <c r="AH10" s="70"/>
      <c r="AJ10" s="71" t="s">
        <v>420</v>
      </c>
      <c r="AK10" s="71" t="s">
        <v>421</v>
      </c>
      <c r="AL10" s="71" t="s">
        <v>422</v>
      </c>
      <c r="AM10" s="72" t="s">
        <v>433</v>
      </c>
      <c r="AO10" s="71" t="s">
        <v>427</v>
      </c>
      <c r="AP10" s="71" t="s">
        <v>428</v>
      </c>
      <c r="AQ10" s="71" t="s">
        <v>429</v>
      </c>
      <c r="AR10" s="73"/>
      <c r="AS10" s="74"/>
      <c r="AT10" s="24"/>
      <c r="AU10" s="75" t="s">
        <v>420</v>
      </c>
      <c r="AV10" s="75" t="s">
        <v>421</v>
      </c>
      <c r="AW10" s="75" t="s">
        <v>422</v>
      </c>
      <c r="AX10" s="56"/>
      <c r="AY10" s="75" t="s">
        <v>420</v>
      </c>
      <c r="AZ10" s="75" t="s">
        <v>421</v>
      </c>
      <c r="BA10" s="75" t="s">
        <v>422</v>
      </c>
      <c r="BC10" s="76"/>
      <c r="BE10" s="77"/>
    </row>
    <row r="11" spans="2:50" ht="12.75">
      <c r="B11" s="78"/>
      <c r="T11" s="19"/>
      <c r="AG11" s="19"/>
      <c r="AH11" s="19"/>
      <c r="AS11" s="79"/>
      <c r="AT11" s="80"/>
      <c r="AX11" s="81"/>
    </row>
    <row r="12" spans="1:57" ht="12.75">
      <c r="A12" s="82" t="s">
        <v>434</v>
      </c>
      <c r="B12" s="83" t="s">
        <v>435</v>
      </c>
      <c r="D12" s="84">
        <v>1</v>
      </c>
      <c r="E12" s="85" t="s">
        <v>415</v>
      </c>
      <c r="F12" s="84">
        <v>4</v>
      </c>
      <c r="G12" s="85" t="s">
        <v>415</v>
      </c>
      <c r="H12" s="85" t="s">
        <v>415</v>
      </c>
      <c r="I12" s="85" t="s">
        <v>415</v>
      </c>
      <c r="J12" s="85" t="s">
        <v>415</v>
      </c>
      <c r="K12" s="86"/>
      <c r="L12" s="87">
        <v>1</v>
      </c>
      <c r="M12" s="87">
        <v>3</v>
      </c>
      <c r="N12" s="87">
        <v>6</v>
      </c>
      <c r="O12" s="88"/>
      <c r="P12" s="88"/>
      <c r="Q12" s="88"/>
      <c r="S12" s="89">
        <f aca="true" t="shared" si="0" ref="S12:S26">SUM(D12:Q12)</f>
        <v>15</v>
      </c>
      <c r="T12" s="80"/>
      <c r="U12" s="88"/>
      <c r="V12" s="84">
        <v>1</v>
      </c>
      <c r="W12" s="88" t="s">
        <v>415</v>
      </c>
      <c r="X12" s="88"/>
      <c r="Y12" s="88"/>
      <c r="Z12" s="88"/>
      <c r="AA12" s="14"/>
      <c r="AB12" s="88"/>
      <c r="AC12" s="84">
        <v>1</v>
      </c>
      <c r="AD12" s="88"/>
      <c r="AE12" s="88"/>
      <c r="AF12" s="88"/>
      <c r="AG12" s="80"/>
      <c r="AH12" s="90">
        <f aca="true" t="shared" si="1" ref="AH12:AH26">SUM(U12:AF12)</f>
        <v>2</v>
      </c>
      <c r="AJ12" s="91" t="s">
        <v>415</v>
      </c>
      <c r="AK12" s="91" t="s">
        <v>415</v>
      </c>
      <c r="AL12" s="91" t="s">
        <v>415</v>
      </c>
      <c r="AM12" s="88"/>
      <c r="AN12" s="19"/>
      <c r="AO12" s="88"/>
      <c r="AP12" s="88"/>
      <c r="AQ12" s="88"/>
      <c r="AR12" s="14"/>
      <c r="AS12" s="92">
        <f aca="true" t="shared" si="2" ref="AS12:AS26">SUM(AI12:AQ12)</f>
        <v>0</v>
      </c>
      <c r="AT12" s="80"/>
      <c r="AU12" s="93"/>
      <c r="AV12" s="93"/>
      <c r="AW12" s="93"/>
      <c r="AX12" s="81"/>
      <c r="AY12" s="93"/>
      <c r="AZ12" s="93"/>
      <c r="BA12" s="93"/>
      <c r="BC12" s="88">
        <f aca="true" t="shared" si="3" ref="BC12:BC26">SUM(AU12:BA12)</f>
        <v>0</v>
      </c>
      <c r="BE12" s="88">
        <f aca="true" t="shared" si="4" ref="BE12:BE13">SUM(S12+AH12)</f>
        <v>17</v>
      </c>
    </row>
    <row r="13" spans="1:57" ht="12.75">
      <c r="A13" s="82"/>
      <c r="B13" s="94" t="s">
        <v>436</v>
      </c>
      <c r="D13" s="85" t="s">
        <v>415</v>
      </c>
      <c r="E13" s="85" t="s">
        <v>415</v>
      </c>
      <c r="F13" s="85" t="s">
        <v>415</v>
      </c>
      <c r="G13" s="85" t="s">
        <v>415</v>
      </c>
      <c r="H13" s="85" t="s">
        <v>415</v>
      </c>
      <c r="I13" s="85" t="s">
        <v>415</v>
      </c>
      <c r="J13" s="85" t="s">
        <v>415</v>
      </c>
      <c r="K13" s="86"/>
      <c r="L13" s="91" t="s">
        <v>415</v>
      </c>
      <c r="M13" s="91" t="s">
        <v>415</v>
      </c>
      <c r="N13" s="91" t="s">
        <v>415</v>
      </c>
      <c r="O13" s="88"/>
      <c r="P13" s="88"/>
      <c r="Q13" s="88"/>
      <c r="S13" s="89">
        <f t="shared" si="0"/>
        <v>0</v>
      </c>
      <c r="T13" s="80"/>
      <c r="U13" s="88"/>
      <c r="V13" s="88"/>
      <c r="W13" s="88" t="s">
        <v>415</v>
      </c>
      <c r="X13" s="88"/>
      <c r="Y13" s="88"/>
      <c r="Z13" s="88"/>
      <c r="AA13" s="14"/>
      <c r="AB13" s="88"/>
      <c r="AC13" s="88"/>
      <c r="AD13" s="88" t="s">
        <v>415</v>
      </c>
      <c r="AE13" s="88"/>
      <c r="AF13" s="88"/>
      <c r="AG13" s="80"/>
      <c r="AH13" s="90">
        <f t="shared" si="1"/>
        <v>0</v>
      </c>
      <c r="AJ13" s="91" t="s">
        <v>415</v>
      </c>
      <c r="AK13" s="91" t="s">
        <v>415</v>
      </c>
      <c r="AL13" s="91" t="s">
        <v>415</v>
      </c>
      <c r="AM13" s="88"/>
      <c r="AN13" s="14"/>
      <c r="AO13" s="88"/>
      <c r="AP13" s="88"/>
      <c r="AQ13" s="88"/>
      <c r="AR13" s="14"/>
      <c r="AS13" s="92">
        <f t="shared" si="2"/>
        <v>0</v>
      </c>
      <c r="AT13" s="80"/>
      <c r="AU13" s="93"/>
      <c r="AV13" s="93"/>
      <c r="AW13" s="93"/>
      <c r="AX13" s="81"/>
      <c r="AY13" s="93"/>
      <c r="AZ13" s="93"/>
      <c r="BA13" s="93"/>
      <c r="BC13" s="88">
        <f t="shared" si="3"/>
        <v>0</v>
      </c>
      <c r="BE13" s="88">
        <f t="shared" si="4"/>
        <v>0</v>
      </c>
    </row>
    <row r="14" spans="1:57" ht="12.75">
      <c r="A14" s="82"/>
      <c r="B14" s="83" t="s">
        <v>437</v>
      </c>
      <c r="D14" s="85" t="s">
        <v>415</v>
      </c>
      <c r="E14" s="84">
        <v>1</v>
      </c>
      <c r="F14" s="85" t="s">
        <v>415</v>
      </c>
      <c r="G14" s="85" t="s">
        <v>415</v>
      </c>
      <c r="H14" s="84">
        <v>4</v>
      </c>
      <c r="I14" s="84">
        <v>1</v>
      </c>
      <c r="J14" s="85" t="s">
        <v>415</v>
      </c>
      <c r="K14" s="86"/>
      <c r="L14" s="87">
        <v>1</v>
      </c>
      <c r="M14" s="87">
        <v>1</v>
      </c>
      <c r="N14" s="91" t="s">
        <v>415</v>
      </c>
      <c r="O14" s="88"/>
      <c r="P14" s="88"/>
      <c r="Q14" s="88"/>
      <c r="S14" s="89">
        <f t="shared" si="0"/>
        <v>8</v>
      </c>
      <c r="T14" s="80"/>
      <c r="U14" s="88"/>
      <c r="V14" s="84">
        <v>1</v>
      </c>
      <c r="W14" s="88" t="s">
        <v>415</v>
      </c>
      <c r="X14" s="88"/>
      <c r="Y14" s="88"/>
      <c r="Z14" s="88"/>
      <c r="AA14" s="14"/>
      <c r="AB14" s="88"/>
      <c r="AC14" s="84">
        <v>1</v>
      </c>
      <c r="AD14" s="88" t="s">
        <v>415</v>
      </c>
      <c r="AE14" s="88"/>
      <c r="AF14" s="88"/>
      <c r="AG14" s="80"/>
      <c r="AH14" s="90">
        <f t="shared" si="1"/>
        <v>2</v>
      </c>
      <c r="AJ14" s="91" t="s">
        <v>415</v>
      </c>
      <c r="AK14" s="91" t="s">
        <v>415</v>
      </c>
      <c r="AL14" s="91" t="s">
        <v>415</v>
      </c>
      <c r="AM14" s="88"/>
      <c r="AN14" s="14"/>
      <c r="AO14" s="84">
        <v>1</v>
      </c>
      <c r="AP14" s="88"/>
      <c r="AQ14" s="88"/>
      <c r="AR14" s="14"/>
      <c r="AS14" s="92">
        <f t="shared" si="2"/>
        <v>1</v>
      </c>
      <c r="AT14" s="80"/>
      <c r="AU14" s="93"/>
      <c r="AV14" s="93"/>
      <c r="AW14" s="93"/>
      <c r="AX14" s="81"/>
      <c r="AY14" s="93"/>
      <c r="AZ14" s="93"/>
      <c r="BA14" s="93"/>
      <c r="BC14" s="88">
        <f t="shared" si="3"/>
        <v>0</v>
      </c>
      <c r="BE14" s="88">
        <f>SUM(S14+AH14+AS14)</f>
        <v>11</v>
      </c>
    </row>
    <row r="15" spans="1:57" ht="12.75">
      <c r="A15" s="82"/>
      <c r="B15" s="94" t="s">
        <v>438</v>
      </c>
      <c r="D15" s="85" t="s">
        <v>415</v>
      </c>
      <c r="E15" s="85" t="s">
        <v>415</v>
      </c>
      <c r="F15" s="85" t="s">
        <v>415</v>
      </c>
      <c r="G15" s="85" t="s">
        <v>415</v>
      </c>
      <c r="H15" s="85" t="s">
        <v>415</v>
      </c>
      <c r="I15" s="85" t="s">
        <v>415</v>
      </c>
      <c r="J15" s="85" t="s">
        <v>415</v>
      </c>
      <c r="K15" s="86"/>
      <c r="L15" s="91" t="s">
        <v>415</v>
      </c>
      <c r="M15" s="91" t="s">
        <v>415</v>
      </c>
      <c r="N15" s="91" t="s">
        <v>415</v>
      </c>
      <c r="O15" s="88"/>
      <c r="P15" s="88"/>
      <c r="Q15" s="88"/>
      <c r="S15" s="89">
        <f t="shared" si="0"/>
        <v>0</v>
      </c>
      <c r="T15" s="80"/>
      <c r="U15" s="88"/>
      <c r="V15" s="88"/>
      <c r="W15" s="88" t="s">
        <v>415</v>
      </c>
      <c r="X15" s="88"/>
      <c r="Y15" s="88"/>
      <c r="Z15" s="88"/>
      <c r="AA15" s="14"/>
      <c r="AB15" s="88"/>
      <c r="AC15" s="88"/>
      <c r="AD15" s="88" t="s">
        <v>415</v>
      </c>
      <c r="AE15" s="88"/>
      <c r="AF15" s="88"/>
      <c r="AG15" s="80"/>
      <c r="AH15" s="90">
        <f t="shared" si="1"/>
        <v>0</v>
      </c>
      <c r="AJ15" s="91" t="s">
        <v>415</v>
      </c>
      <c r="AK15" s="91" t="s">
        <v>415</v>
      </c>
      <c r="AL15" s="91" t="s">
        <v>415</v>
      </c>
      <c r="AM15" s="88"/>
      <c r="AN15" s="14"/>
      <c r="AO15" s="88"/>
      <c r="AP15" s="88"/>
      <c r="AQ15" s="88"/>
      <c r="AR15" s="14"/>
      <c r="AS15" s="92">
        <f t="shared" si="2"/>
        <v>0</v>
      </c>
      <c r="AT15" s="80"/>
      <c r="AU15" s="93"/>
      <c r="AV15" s="93"/>
      <c r="AW15" s="93"/>
      <c r="AX15" s="81"/>
      <c r="AY15" s="93"/>
      <c r="AZ15" s="93"/>
      <c r="BA15" s="93"/>
      <c r="BC15" s="88">
        <f t="shared" si="3"/>
        <v>0</v>
      </c>
      <c r="BE15" s="88">
        <f aca="true" t="shared" si="5" ref="BE15:BE16">SUM(S15+AH15)</f>
        <v>0</v>
      </c>
    </row>
    <row r="16" spans="1:57" ht="12.75">
      <c r="A16" s="82"/>
      <c r="B16" s="83" t="s">
        <v>439</v>
      </c>
      <c r="D16" s="85" t="s">
        <v>415</v>
      </c>
      <c r="E16" s="85" t="s">
        <v>415</v>
      </c>
      <c r="F16" s="85" t="s">
        <v>415</v>
      </c>
      <c r="G16" s="85" t="s">
        <v>415</v>
      </c>
      <c r="H16" s="85" t="s">
        <v>415</v>
      </c>
      <c r="I16" s="84">
        <v>1</v>
      </c>
      <c r="J16" s="85" t="s">
        <v>415</v>
      </c>
      <c r="K16" s="86"/>
      <c r="L16" s="91" t="s">
        <v>415</v>
      </c>
      <c r="M16" s="87">
        <v>3</v>
      </c>
      <c r="N16" s="87">
        <v>1</v>
      </c>
      <c r="O16" s="84">
        <v>1</v>
      </c>
      <c r="P16" s="84">
        <v>1</v>
      </c>
      <c r="Q16" s="88"/>
      <c r="S16" s="89">
        <f t="shared" si="0"/>
        <v>7</v>
      </c>
      <c r="T16" s="80"/>
      <c r="U16" s="84">
        <v>1</v>
      </c>
      <c r="V16" s="88"/>
      <c r="W16" s="84">
        <v>3</v>
      </c>
      <c r="X16" s="88"/>
      <c r="Y16" s="88"/>
      <c r="Z16" s="88"/>
      <c r="AA16" s="14"/>
      <c r="AB16" s="88"/>
      <c r="AC16" s="88"/>
      <c r="AD16" s="88" t="s">
        <v>415</v>
      </c>
      <c r="AE16" s="88"/>
      <c r="AF16" s="88"/>
      <c r="AG16" s="80"/>
      <c r="AH16" s="90">
        <f t="shared" si="1"/>
        <v>4</v>
      </c>
      <c r="AJ16" s="91" t="s">
        <v>415</v>
      </c>
      <c r="AK16" s="91" t="s">
        <v>415</v>
      </c>
      <c r="AL16" s="91" t="s">
        <v>415</v>
      </c>
      <c r="AM16" s="88"/>
      <c r="AN16" s="14"/>
      <c r="AO16" s="88"/>
      <c r="AP16" s="88"/>
      <c r="AQ16" s="88"/>
      <c r="AR16" s="14"/>
      <c r="AS16" s="92">
        <f t="shared" si="2"/>
        <v>0</v>
      </c>
      <c r="AT16" s="80"/>
      <c r="AU16" s="93"/>
      <c r="AV16" s="93"/>
      <c r="AW16" s="93"/>
      <c r="AX16" s="81"/>
      <c r="AY16" s="93"/>
      <c r="AZ16" s="93"/>
      <c r="BA16" s="93"/>
      <c r="BC16" s="88">
        <f t="shared" si="3"/>
        <v>0</v>
      </c>
      <c r="BE16" s="88">
        <f t="shared" si="5"/>
        <v>11</v>
      </c>
    </row>
    <row r="17" spans="1:57" ht="12.75">
      <c r="A17" s="82"/>
      <c r="B17" s="83" t="s">
        <v>440</v>
      </c>
      <c r="D17" s="84">
        <v>3</v>
      </c>
      <c r="E17" s="84">
        <v>3</v>
      </c>
      <c r="F17" s="85" t="s">
        <v>415</v>
      </c>
      <c r="G17" s="85" t="s">
        <v>415</v>
      </c>
      <c r="H17" s="85" t="s">
        <v>415</v>
      </c>
      <c r="I17" s="85" t="s">
        <v>415</v>
      </c>
      <c r="J17" s="85" t="s">
        <v>415</v>
      </c>
      <c r="K17" s="86"/>
      <c r="L17" s="87">
        <v>3</v>
      </c>
      <c r="M17" s="87">
        <v>3</v>
      </c>
      <c r="N17" s="91" t="s">
        <v>415</v>
      </c>
      <c r="O17" s="88"/>
      <c r="P17" s="88"/>
      <c r="Q17" s="88"/>
      <c r="S17" s="89">
        <f t="shared" si="0"/>
        <v>12</v>
      </c>
      <c r="T17" s="80"/>
      <c r="U17" s="84">
        <v>3</v>
      </c>
      <c r="V17" s="84">
        <v>3</v>
      </c>
      <c r="W17" s="88" t="s">
        <v>415</v>
      </c>
      <c r="X17" s="88"/>
      <c r="Y17" s="88"/>
      <c r="Z17" s="88"/>
      <c r="AA17" s="14"/>
      <c r="AB17" s="84">
        <v>3</v>
      </c>
      <c r="AC17" s="84">
        <v>3</v>
      </c>
      <c r="AD17" s="88" t="s">
        <v>415</v>
      </c>
      <c r="AE17" s="88"/>
      <c r="AF17" s="88"/>
      <c r="AG17" s="80"/>
      <c r="AH17" s="90">
        <f t="shared" si="1"/>
        <v>12</v>
      </c>
      <c r="AJ17" s="91" t="s">
        <v>415</v>
      </c>
      <c r="AK17" s="87">
        <v>4</v>
      </c>
      <c r="AL17" s="91" t="s">
        <v>415</v>
      </c>
      <c r="AM17" s="88"/>
      <c r="AN17" s="14"/>
      <c r="AO17" s="84">
        <v>4</v>
      </c>
      <c r="AP17" s="88"/>
      <c r="AQ17" s="88"/>
      <c r="AR17" s="14"/>
      <c r="AS17" s="92">
        <f t="shared" si="2"/>
        <v>8</v>
      </c>
      <c r="AT17" s="80"/>
      <c r="AU17" s="93"/>
      <c r="AV17" s="93"/>
      <c r="AW17" s="93"/>
      <c r="AX17" s="81"/>
      <c r="AY17" s="93"/>
      <c r="AZ17" s="93"/>
      <c r="BA17" s="93"/>
      <c r="BC17" s="88">
        <f t="shared" si="3"/>
        <v>0</v>
      </c>
      <c r="BE17" s="88">
        <f aca="true" t="shared" si="6" ref="BE17:BE18">SUM(S17+AH17+AS17)</f>
        <v>32</v>
      </c>
    </row>
    <row r="18" spans="1:61" ht="12.75">
      <c r="A18" s="82"/>
      <c r="B18" s="83" t="s">
        <v>441</v>
      </c>
      <c r="D18" s="85" t="s">
        <v>415</v>
      </c>
      <c r="E18" s="85" t="s">
        <v>415</v>
      </c>
      <c r="F18" s="85" t="s">
        <v>415</v>
      </c>
      <c r="G18" s="85" t="s">
        <v>415</v>
      </c>
      <c r="H18" s="85" t="s">
        <v>415</v>
      </c>
      <c r="I18" s="85" t="s">
        <v>415</v>
      </c>
      <c r="J18" s="85" t="s">
        <v>415</v>
      </c>
      <c r="K18" s="86"/>
      <c r="L18" s="91" t="s">
        <v>415</v>
      </c>
      <c r="M18" s="87">
        <v>1</v>
      </c>
      <c r="N18" s="87">
        <v>5</v>
      </c>
      <c r="O18" s="84">
        <v>1</v>
      </c>
      <c r="P18" s="88"/>
      <c r="Q18" s="88"/>
      <c r="S18" s="89">
        <f t="shared" si="0"/>
        <v>7</v>
      </c>
      <c r="T18" s="80"/>
      <c r="U18" s="88"/>
      <c r="V18" s="88"/>
      <c r="W18" s="84">
        <v>1</v>
      </c>
      <c r="X18" s="88"/>
      <c r="Y18" s="88"/>
      <c r="Z18" s="88"/>
      <c r="AA18" s="14"/>
      <c r="AB18" s="88"/>
      <c r="AC18" s="88"/>
      <c r="AD18" s="88" t="s">
        <v>415</v>
      </c>
      <c r="AE18" s="88"/>
      <c r="AF18" s="88"/>
      <c r="AG18" s="80"/>
      <c r="AH18" s="90">
        <f t="shared" si="1"/>
        <v>1</v>
      </c>
      <c r="AJ18" s="91" t="s">
        <v>415</v>
      </c>
      <c r="AK18" s="91" t="s">
        <v>415</v>
      </c>
      <c r="AL18" s="91" t="s">
        <v>415</v>
      </c>
      <c r="AM18" s="88"/>
      <c r="AN18" s="14"/>
      <c r="AO18" s="88"/>
      <c r="AP18" s="84">
        <v>1</v>
      </c>
      <c r="AQ18" s="84">
        <v>4</v>
      </c>
      <c r="AR18" s="14"/>
      <c r="AS18" s="92">
        <f t="shared" si="2"/>
        <v>5</v>
      </c>
      <c r="AT18" s="80"/>
      <c r="AU18" s="93"/>
      <c r="AV18" s="93"/>
      <c r="AW18" s="93"/>
      <c r="AX18" s="81"/>
      <c r="AY18" s="93"/>
      <c r="AZ18" s="93"/>
      <c r="BA18" s="93"/>
      <c r="BC18" s="88">
        <f t="shared" si="3"/>
        <v>0</v>
      </c>
      <c r="BE18" s="88">
        <f t="shared" si="6"/>
        <v>13</v>
      </c>
      <c r="BI18" s="95"/>
    </row>
    <row r="19" spans="1:57" ht="12.75">
      <c r="A19" s="82"/>
      <c r="B19" s="83" t="s">
        <v>442</v>
      </c>
      <c r="D19" s="84">
        <v>2</v>
      </c>
      <c r="E19" s="84">
        <v>2</v>
      </c>
      <c r="F19" s="84">
        <v>2</v>
      </c>
      <c r="G19" s="84">
        <v>1</v>
      </c>
      <c r="H19" s="84">
        <v>2</v>
      </c>
      <c r="I19" s="85" t="s">
        <v>415</v>
      </c>
      <c r="J19" s="84">
        <v>3</v>
      </c>
      <c r="K19" s="86"/>
      <c r="L19" s="91" t="s">
        <v>415</v>
      </c>
      <c r="M19" s="91" t="s">
        <v>415</v>
      </c>
      <c r="N19" s="87">
        <v>4</v>
      </c>
      <c r="O19" s="88">
        <v>1</v>
      </c>
      <c r="P19" s="84">
        <v>1</v>
      </c>
      <c r="Q19" s="84">
        <v>1</v>
      </c>
      <c r="S19" s="89">
        <f t="shared" si="0"/>
        <v>19</v>
      </c>
      <c r="T19" s="80"/>
      <c r="U19" s="84">
        <v>1</v>
      </c>
      <c r="V19" s="84">
        <v>3</v>
      </c>
      <c r="W19" s="84">
        <v>6</v>
      </c>
      <c r="X19" s="88"/>
      <c r="Y19" s="84">
        <v>1</v>
      </c>
      <c r="Z19" s="88"/>
      <c r="AA19" s="14"/>
      <c r="AB19" s="88"/>
      <c r="AC19" s="84">
        <v>3</v>
      </c>
      <c r="AD19" s="84">
        <v>9</v>
      </c>
      <c r="AE19" s="88"/>
      <c r="AF19" s="84">
        <v>1</v>
      </c>
      <c r="AG19" s="80"/>
      <c r="AH19" s="90">
        <f t="shared" si="1"/>
        <v>24</v>
      </c>
      <c r="AJ19" s="87">
        <v>4</v>
      </c>
      <c r="AK19" s="91" t="s">
        <v>415</v>
      </c>
      <c r="AL19" s="87">
        <v>2</v>
      </c>
      <c r="AM19" s="88"/>
      <c r="AN19" s="14"/>
      <c r="AO19" s="88"/>
      <c r="AP19" s="84">
        <v>1</v>
      </c>
      <c r="AQ19" s="84">
        <v>1</v>
      </c>
      <c r="AR19" s="14"/>
      <c r="AS19" s="92">
        <f t="shared" si="2"/>
        <v>8</v>
      </c>
      <c r="AT19" s="80"/>
      <c r="AU19" s="93"/>
      <c r="AV19" s="84">
        <v>2</v>
      </c>
      <c r="AW19" s="84">
        <v>6</v>
      </c>
      <c r="AX19" s="81"/>
      <c r="AY19" s="93"/>
      <c r="AZ19" s="84">
        <v>2</v>
      </c>
      <c r="BA19" s="84">
        <v>4</v>
      </c>
      <c r="BC19" s="88">
        <f t="shared" si="3"/>
        <v>14</v>
      </c>
      <c r="BE19" s="88">
        <f>SUM(S19+AS19+BC19+AH19)</f>
        <v>65</v>
      </c>
    </row>
    <row r="20" spans="1:57" ht="12.75">
      <c r="A20" s="82"/>
      <c r="B20" s="83" t="s">
        <v>443</v>
      </c>
      <c r="D20" s="85" t="s">
        <v>415</v>
      </c>
      <c r="E20" s="85" t="s">
        <v>415</v>
      </c>
      <c r="F20" s="84">
        <v>1</v>
      </c>
      <c r="G20" s="88" t="s">
        <v>415</v>
      </c>
      <c r="H20" s="85" t="s">
        <v>415</v>
      </c>
      <c r="I20" s="85" t="s">
        <v>415</v>
      </c>
      <c r="J20" s="85" t="s">
        <v>415</v>
      </c>
      <c r="K20" s="86"/>
      <c r="L20" s="91" t="s">
        <v>415</v>
      </c>
      <c r="M20" s="87">
        <v>3</v>
      </c>
      <c r="N20" s="91" t="s">
        <v>415</v>
      </c>
      <c r="O20" s="88"/>
      <c r="P20" s="88"/>
      <c r="Q20" s="88"/>
      <c r="S20" s="89">
        <f t="shared" si="0"/>
        <v>4</v>
      </c>
      <c r="T20" s="80"/>
      <c r="U20" s="88"/>
      <c r="V20" s="88"/>
      <c r="W20" s="88" t="s">
        <v>415</v>
      </c>
      <c r="X20" s="88"/>
      <c r="Y20" s="88"/>
      <c r="Z20" s="88"/>
      <c r="AA20" s="14"/>
      <c r="AB20" s="88"/>
      <c r="AC20" s="88"/>
      <c r="AD20" s="88" t="s">
        <v>415</v>
      </c>
      <c r="AE20" s="88"/>
      <c r="AF20" s="88"/>
      <c r="AG20" s="80"/>
      <c r="AH20" s="90">
        <f t="shared" si="1"/>
        <v>0</v>
      </c>
      <c r="AJ20" s="91" t="s">
        <v>415</v>
      </c>
      <c r="AK20" s="91" t="s">
        <v>415</v>
      </c>
      <c r="AL20" s="91" t="s">
        <v>415</v>
      </c>
      <c r="AM20" s="88"/>
      <c r="AN20" s="14"/>
      <c r="AO20" s="88"/>
      <c r="AP20" s="88"/>
      <c r="AQ20" s="88"/>
      <c r="AR20" s="14"/>
      <c r="AS20" s="92">
        <f t="shared" si="2"/>
        <v>0</v>
      </c>
      <c r="AT20" s="80"/>
      <c r="AU20" s="93"/>
      <c r="AV20" s="93"/>
      <c r="AW20" s="93"/>
      <c r="AX20" s="81"/>
      <c r="AY20" s="93"/>
      <c r="AZ20" s="93"/>
      <c r="BA20" s="93"/>
      <c r="BC20" s="88">
        <f t="shared" si="3"/>
        <v>0</v>
      </c>
      <c r="BE20" s="88">
        <f aca="true" t="shared" si="7" ref="BE20:BE26">SUM(S20+AH20)</f>
        <v>4</v>
      </c>
    </row>
    <row r="21" spans="1:57" ht="12.75">
      <c r="A21" s="82"/>
      <c r="B21" s="83" t="s">
        <v>444</v>
      </c>
      <c r="D21" s="85" t="s">
        <v>415</v>
      </c>
      <c r="E21" s="84">
        <v>3</v>
      </c>
      <c r="F21" s="84">
        <v>4</v>
      </c>
      <c r="G21" s="85" t="s">
        <v>415</v>
      </c>
      <c r="H21" s="84">
        <v>4</v>
      </c>
      <c r="I21" s="84">
        <v>2</v>
      </c>
      <c r="J21" s="84">
        <v>1</v>
      </c>
      <c r="K21" s="86"/>
      <c r="L21" s="91" t="s">
        <v>415</v>
      </c>
      <c r="M21" s="87">
        <v>3</v>
      </c>
      <c r="N21" s="87">
        <v>4</v>
      </c>
      <c r="O21" s="84">
        <v>2</v>
      </c>
      <c r="P21" s="84">
        <v>3</v>
      </c>
      <c r="Q21" s="88"/>
      <c r="S21" s="89">
        <f t="shared" si="0"/>
        <v>26</v>
      </c>
      <c r="T21" s="80"/>
      <c r="U21" s="84">
        <v>2</v>
      </c>
      <c r="V21" s="88"/>
      <c r="W21" s="84">
        <v>3</v>
      </c>
      <c r="X21" s="84">
        <v>1</v>
      </c>
      <c r="Y21" s="88"/>
      <c r="Z21" s="88"/>
      <c r="AA21" s="14"/>
      <c r="AB21" s="88"/>
      <c r="AC21" s="84">
        <v>3</v>
      </c>
      <c r="AD21" s="88" t="s">
        <v>415</v>
      </c>
      <c r="AE21" s="88"/>
      <c r="AF21" s="88"/>
      <c r="AG21" s="80"/>
      <c r="AH21" s="90">
        <f t="shared" si="1"/>
        <v>9</v>
      </c>
      <c r="AJ21" s="91" t="s">
        <v>415</v>
      </c>
      <c r="AK21" s="91" t="s">
        <v>415</v>
      </c>
      <c r="AL21" s="91" t="s">
        <v>415</v>
      </c>
      <c r="AM21" s="88"/>
      <c r="AN21" s="14"/>
      <c r="AO21" s="88"/>
      <c r="AP21" s="88"/>
      <c r="AQ21" s="88"/>
      <c r="AR21" s="14"/>
      <c r="AS21" s="92">
        <f t="shared" si="2"/>
        <v>0</v>
      </c>
      <c r="AT21" s="80"/>
      <c r="AU21" s="93"/>
      <c r="AV21" s="93"/>
      <c r="AW21" s="93"/>
      <c r="AX21" s="81"/>
      <c r="AY21" s="93"/>
      <c r="AZ21" s="93"/>
      <c r="BA21" s="93"/>
      <c r="BC21" s="88">
        <f t="shared" si="3"/>
        <v>0</v>
      </c>
      <c r="BE21" s="88">
        <f t="shared" si="7"/>
        <v>35</v>
      </c>
    </row>
    <row r="22" spans="1:57" ht="12.75">
      <c r="A22" s="82"/>
      <c r="B22" s="83" t="s">
        <v>445</v>
      </c>
      <c r="D22" s="85" t="s">
        <v>415</v>
      </c>
      <c r="E22" s="84">
        <v>4</v>
      </c>
      <c r="F22" s="84">
        <v>5</v>
      </c>
      <c r="G22" s="84">
        <v>4</v>
      </c>
      <c r="H22" s="85" t="s">
        <v>415</v>
      </c>
      <c r="I22" s="84">
        <v>1</v>
      </c>
      <c r="J22" s="85" t="s">
        <v>415</v>
      </c>
      <c r="K22" s="86"/>
      <c r="L22" s="91" t="s">
        <v>415</v>
      </c>
      <c r="M22" s="87">
        <v>1</v>
      </c>
      <c r="N22" s="87">
        <v>4</v>
      </c>
      <c r="O22" s="87">
        <v>1</v>
      </c>
      <c r="P22" s="91" t="s">
        <v>415</v>
      </c>
      <c r="Q22" s="88"/>
      <c r="S22" s="89">
        <f t="shared" si="0"/>
        <v>20</v>
      </c>
      <c r="T22" s="80"/>
      <c r="U22" s="84">
        <v>4</v>
      </c>
      <c r="V22" s="88"/>
      <c r="W22" s="88"/>
      <c r="X22" s="88"/>
      <c r="Y22" s="88"/>
      <c r="Z22" s="88"/>
      <c r="AA22" s="88"/>
      <c r="AB22" s="84">
        <v>1</v>
      </c>
      <c r="AC22" s="84">
        <v>3</v>
      </c>
      <c r="AD22" s="88"/>
      <c r="AE22" s="88"/>
      <c r="AF22" s="88"/>
      <c r="AG22" s="80"/>
      <c r="AH22" s="90">
        <f t="shared" si="1"/>
        <v>8</v>
      </c>
      <c r="AJ22" s="91" t="s">
        <v>415</v>
      </c>
      <c r="AK22" s="91" t="s">
        <v>415</v>
      </c>
      <c r="AL22" s="91" t="s">
        <v>415</v>
      </c>
      <c r="AM22" s="88"/>
      <c r="AN22" s="14"/>
      <c r="AO22" s="88"/>
      <c r="AP22" s="88"/>
      <c r="AQ22" s="88"/>
      <c r="AR22" s="14"/>
      <c r="AS22" s="92">
        <f t="shared" si="2"/>
        <v>0</v>
      </c>
      <c r="AT22" s="80"/>
      <c r="AU22" s="93"/>
      <c r="AV22" s="93"/>
      <c r="AW22" s="93"/>
      <c r="AX22" s="81"/>
      <c r="AY22" s="93"/>
      <c r="AZ22" s="93"/>
      <c r="BA22" s="93"/>
      <c r="BC22" s="88">
        <f t="shared" si="3"/>
        <v>0</v>
      </c>
      <c r="BE22" s="88">
        <f t="shared" si="7"/>
        <v>28</v>
      </c>
    </row>
    <row r="23" spans="1:57" ht="12.75">
      <c r="A23" s="82"/>
      <c r="B23" s="83" t="s">
        <v>446</v>
      </c>
      <c r="D23" s="85" t="s">
        <v>415</v>
      </c>
      <c r="E23" s="85" t="s">
        <v>415</v>
      </c>
      <c r="F23" s="85" t="s">
        <v>415</v>
      </c>
      <c r="G23" s="84">
        <v>4</v>
      </c>
      <c r="H23" s="85" t="s">
        <v>415</v>
      </c>
      <c r="I23" s="85" t="s">
        <v>415</v>
      </c>
      <c r="J23" s="85" t="s">
        <v>415</v>
      </c>
      <c r="K23" s="86"/>
      <c r="L23" s="91" t="s">
        <v>415</v>
      </c>
      <c r="M23" s="87">
        <v>1</v>
      </c>
      <c r="N23" s="87">
        <v>2</v>
      </c>
      <c r="O23" s="88"/>
      <c r="P23" s="88"/>
      <c r="Q23" s="88"/>
      <c r="S23" s="89">
        <f t="shared" si="0"/>
        <v>7</v>
      </c>
      <c r="T23" s="80"/>
      <c r="U23" s="88"/>
      <c r="V23" s="88"/>
      <c r="W23" s="88" t="s">
        <v>415</v>
      </c>
      <c r="X23" s="88"/>
      <c r="Y23" s="88"/>
      <c r="Z23" s="88"/>
      <c r="AA23" s="14"/>
      <c r="AB23" s="84">
        <v>1</v>
      </c>
      <c r="AC23" s="88"/>
      <c r="AD23" s="84">
        <v>2</v>
      </c>
      <c r="AE23" s="88"/>
      <c r="AF23" s="88"/>
      <c r="AG23" s="80"/>
      <c r="AH23" s="90">
        <f t="shared" si="1"/>
        <v>3</v>
      </c>
      <c r="AJ23" s="91" t="s">
        <v>415</v>
      </c>
      <c r="AK23" s="87">
        <v>1</v>
      </c>
      <c r="AL23" s="91" t="s">
        <v>415</v>
      </c>
      <c r="AM23" s="88"/>
      <c r="AN23" s="14"/>
      <c r="AO23" s="88"/>
      <c r="AP23" s="88"/>
      <c r="AQ23" s="88"/>
      <c r="AR23" s="14"/>
      <c r="AS23" s="92">
        <f t="shared" si="2"/>
        <v>1</v>
      </c>
      <c r="AT23" s="80"/>
      <c r="AU23" s="93"/>
      <c r="AV23" s="84">
        <v>3</v>
      </c>
      <c r="AW23" s="93"/>
      <c r="AX23" s="81"/>
      <c r="AY23" s="93"/>
      <c r="AZ23" s="93"/>
      <c r="BA23" s="84">
        <v>3</v>
      </c>
      <c r="BC23" s="88">
        <f t="shared" si="3"/>
        <v>6</v>
      </c>
      <c r="BE23" s="88">
        <f t="shared" si="7"/>
        <v>10</v>
      </c>
    </row>
    <row r="24" spans="1:57" ht="12.75">
      <c r="A24" s="82"/>
      <c r="B24" s="94" t="s">
        <v>447</v>
      </c>
      <c r="D24" s="85" t="s">
        <v>415</v>
      </c>
      <c r="E24" s="85" t="s">
        <v>415</v>
      </c>
      <c r="F24" s="85" t="s">
        <v>415</v>
      </c>
      <c r="G24" s="85" t="s">
        <v>415</v>
      </c>
      <c r="H24" s="85" t="s">
        <v>415</v>
      </c>
      <c r="I24" s="85" t="s">
        <v>415</v>
      </c>
      <c r="J24" s="85" t="s">
        <v>415</v>
      </c>
      <c r="K24" s="86"/>
      <c r="L24" s="91" t="s">
        <v>415</v>
      </c>
      <c r="M24" s="91" t="s">
        <v>415</v>
      </c>
      <c r="N24" s="91" t="s">
        <v>415</v>
      </c>
      <c r="O24" s="88"/>
      <c r="P24" s="88"/>
      <c r="Q24" s="88"/>
      <c r="S24" s="89">
        <f t="shared" si="0"/>
        <v>0</v>
      </c>
      <c r="T24" s="80"/>
      <c r="U24" s="88"/>
      <c r="V24" s="88"/>
      <c r="W24" s="88" t="s">
        <v>415</v>
      </c>
      <c r="X24" s="88"/>
      <c r="Y24" s="88"/>
      <c r="Z24" s="88"/>
      <c r="AA24" s="14"/>
      <c r="AB24" s="88" t="s">
        <v>415</v>
      </c>
      <c r="AC24" s="88"/>
      <c r="AD24" s="88" t="s">
        <v>415</v>
      </c>
      <c r="AE24" s="88"/>
      <c r="AF24" s="88"/>
      <c r="AG24" s="80"/>
      <c r="AH24" s="90">
        <f t="shared" si="1"/>
        <v>0</v>
      </c>
      <c r="AJ24" s="91" t="s">
        <v>415</v>
      </c>
      <c r="AK24" s="91" t="s">
        <v>415</v>
      </c>
      <c r="AL24" s="91" t="s">
        <v>415</v>
      </c>
      <c r="AM24" s="88"/>
      <c r="AN24" s="14"/>
      <c r="AO24" s="88"/>
      <c r="AP24" s="88"/>
      <c r="AQ24" s="88"/>
      <c r="AR24" s="14"/>
      <c r="AS24" s="92">
        <f t="shared" si="2"/>
        <v>0</v>
      </c>
      <c r="AT24" s="80"/>
      <c r="AU24" s="93"/>
      <c r="AV24" s="93"/>
      <c r="AW24" s="93"/>
      <c r="AX24" s="81"/>
      <c r="AY24" s="93"/>
      <c r="AZ24" s="93"/>
      <c r="BA24" s="93"/>
      <c r="BC24" s="88">
        <f t="shared" si="3"/>
        <v>0</v>
      </c>
      <c r="BE24" s="88">
        <f t="shared" si="7"/>
        <v>0</v>
      </c>
    </row>
    <row r="25" spans="1:57" ht="12.75">
      <c r="A25" s="82"/>
      <c r="B25" s="83" t="s">
        <v>448</v>
      </c>
      <c r="D25" s="85" t="s">
        <v>415</v>
      </c>
      <c r="E25" s="85" t="s">
        <v>415</v>
      </c>
      <c r="F25" s="85" t="s">
        <v>415</v>
      </c>
      <c r="G25" s="85" t="s">
        <v>415</v>
      </c>
      <c r="H25" s="85" t="s">
        <v>415</v>
      </c>
      <c r="I25" s="85" t="s">
        <v>415</v>
      </c>
      <c r="J25" s="85" t="s">
        <v>415</v>
      </c>
      <c r="K25" s="86"/>
      <c r="L25" s="91" t="s">
        <v>415</v>
      </c>
      <c r="M25" s="91" t="s">
        <v>415</v>
      </c>
      <c r="N25" s="91" t="s">
        <v>415</v>
      </c>
      <c r="O25" s="88"/>
      <c r="P25" s="88"/>
      <c r="Q25" s="88"/>
      <c r="S25" s="89">
        <f t="shared" si="0"/>
        <v>0</v>
      </c>
      <c r="T25" s="80"/>
      <c r="U25" s="88"/>
      <c r="V25" s="88"/>
      <c r="W25" s="88" t="s">
        <v>415</v>
      </c>
      <c r="X25" s="88"/>
      <c r="Y25" s="88"/>
      <c r="Z25" s="88"/>
      <c r="AA25" s="14"/>
      <c r="AB25" s="88"/>
      <c r="AC25" s="88"/>
      <c r="AD25" s="88" t="s">
        <v>415</v>
      </c>
      <c r="AE25" s="88"/>
      <c r="AF25" s="88"/>
      <c r="AG25" s="80"/>
      <c r="AH25" s="90">
        <f t="shared" si="1"/>
        <v>0</v>
      </c>
      <c r="AJ25" s="91" t="s">
        <v>415</v>
      </c>
      <c r="AK25" s="91" t="s">
        <v>415</v>
      </c>
      <c r="AL25" s="91" t="s">
        <v>415</v>
      </c>
      <c r="AM25" s="88"/>
      <c r="AN25" s="14"/>
      <c r="AO25" s="88"/>
      <c r="AP25" s="88"/>
      <c r="AQ25" s="88"/>
      <c r="AR25" s="14"/>
      <c r="AS25" s="92">
        <f t="shared" si="2"/>
        <v>0</v>
      </c>
      <c r="AT25" s="80"/>
      <c r="AU25" s="93"/>
      <c r="AV25" s="93"/>
      <c r="AW25" s="93"/>
      <c r="AX25" s="81"/>
      <c r="AY25" s="93"/>
      <c r="AZ25" s="93"/>
      <c r="BA25" s="93"/>
      <c r="BC25" s="88">
        <f t="shared" si="3"/>
        <v>0</v>
      </c>
      <c r="BE25" s="88">
        <f t="shared" si="7"/>
        <v>0</v>
      </c>
    </row>
    <row r="26" spans="1:57" ht="12.75">
      <c r="A26" s="82"/>
      <c r="B26" s="83" t="s">
        <v>449</v>
      </c>
      <c r="D26" s="85" t="s">
        <v>415</v>
      </c>
      <c r="E26" s="84">
        <v>1</v>
      </c>
      <c r="F26" s="85" t="s">
        <v>415</v>
      </c>
      <c r="G26" s="85" t="s">
        <v>415</v>
      </c>
      <c r="H26" s="85" t="s">
        <v>415</v>
      </c>
      <c r="I26" s="85" t="s">
        <v>415</v>
      </c>
      <c r="J26" s="85" t="s">
        <v>415</v>
      </c>
      <c r="K26" s="86"/>
      <c r="L26" s="91" t="s">
        <v>415</v>
      </c>
      <c r="M26" s="87">
        <v>1</v>
      </c>
      <c r="N26" s="87">
        <v>5</v>
      </c>
      <c r="O26" s="88"/>
      <c r="P26" s="88"/>
      <c r="Q26" s="88"/>
      <c r="S26" s="89">
        <f t="shared" si="0"/>
        <v>7</v>
      </c>
      <c r="T26" s="80"/>
      <c r="U26" s="84">
        <v>3</v>
      </c>
      <c r="V26" s="88"/>
      <c r="W26" s="84">
        <v>3</v>
      </c>
      <c r="X26" s="88"/>
      <c r="Y26" s="88"/>
      <c r="Z26" s="88"/>
      <c r="AA26" s="14"/>
      <c r="AB26" s="88"/>
      <c r="AC26" s="88"/>
      <c r="AD26" s="88" t="s">
        <v>415</v>
      </c>
      <c r="AE26" s="88"/>
      <c r="AF26" s="88"/>
      <c r="AG26" s="80"/>
      <c r="AH26" s="90">
        <f t="shared" si="1"/>
        <v>6</v>
      </c>
      <c r="AJ26" s="91" t="s">
        <v>415</v>
      </c>
      <c r="AK26" s="91" t="s">
        <v>415</v>
      </c>
      <c r="AL26" s="91" t="s">
        <v>415</v>
      </c>
      <c r="AM26" s="88"/>
      <c r="AN26" s="14"/>
      <c r="AO26" s="88"/>
      <c r="AP26" s="88"/>
      <c r="AQ26" s="88"/>
      <c r="AR26" s="14"/>
      <c r="AS26" s="92">
        <f t="shared" si="2"/>
        <v>0</v>
      </c>
      <c r="AT26" s="80"/>
      <c r="AU26" s="93"/>
      <c r="AV26" s="93"/>
      <c r="AW26" s="93"/>
      <c r="AX26" s="81"/>
      <c r="AY26" s="93"/>
      <c r="AZ26" s="93"/>
      <c r="BA26" s="93"/>
      <c r="BC26" s="88">
        <f t="shared" si="3"/>
        <v>0</v>
      </c>
      <c r="BE26" s="88">
        <f t="shared" si="7"/>
        <v>13</v>
      </c>
    </row>
    <row r="27" spans="1:58" ht="12.75">
      <c r="A27" s="96"/>
      <c r="B27" s="97"/>
      <c r="D27" s="14"/>
      <c r="E27" s="14"/>
      <c r="F27" s="14"/>
      <c r="G27" s="14"/>
      <c r="H27" s="14"/>
      <c r="I27" s="14"/>
      <c r="J27" s="14"/>
      <c r="L27" s="14"/>
      <c r="M27" s="14"/>
      <c r="N27" s="14"/>
      <c r="O27" s="14"/>
      <c r="P27" s="14" t="s">
        <v>415</v>
      </c>
      <c r="Q27" s="14"/>
      <c r="S27" s="80">
        <f>SUM(S12:S26)</f>
        <v>132</v>
      </c>
      <c r="T27" s="80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80"/>
      <c r="AH27" s="80">
        <f>SUM(AH12:AH26)</f>
        <v>71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80">
        <f>SUM(AS12:AS26)</f>
        <v>23</v>
      </c>
      <c r="AT27" s="80"/>
      <c r="AU27" s="14"/>
      <c r="AV27" s="14"/>
      <c r="AW27" s="14"/>
      <c r="AX27" s="80"/>
      <c r="AY27" s="14"/>
      <c r="AZ27" s="14"/>
      <c r="BA27" s="14"/>
      <c r="BC27" s="80">
        <f>SUM(BC12:BC26)</f>
        <v>20</v>
      </c>
      <c r="BD27" s="19"/>
      <c r="BE27" s="80">
        <f aca="true" t="shared" si="8" ref="BE27:BE28">SUM(S27+AH27+AS27+BC27)</f>
        <v>246</v>
      </c>
      <c r="BF27" s="19"/>
    </row>
    <row r="28" spans="2:57" ht="15">
      <c r="B28" s="34" t="s">
        <v>450</v>
      </c>
      <c r="D28" s="88">
        <f>SUM(D12:D26)</f>
        <v>6</v>
      </c>
      <c r="E28" s="88">
        <f>SUM(E12:E26)</f>
        <v>14</v>
      </c>
      <c r="F28" s="88">
        <f>SUM(F12:F26)</f>
        <v>16</v>
      </c>
      <c r="G28" s="88">
        <f>SUM(G12:G26)</f>
        <v>9</v>
      </c>
      <c r="H28" s="88">
        <f>SUM(H12:H26)</f>
        <v>10</v>
      </c>
      <c r="I28" s="88">
        <f>SUM(I12:I26)</f>
        <v>5</v>
      </c>
      <c r="J28" s="88">
        <f>SUM(J12:J26)</f>
        <v>4</v>
      </c>
      <c r="K28" s="98"/>
      <c r="L28" s="99">
        <f>SUM(L12:L26)</f>
        <v>5</v>
      </c>
      <c r="M28" s="88">
        <f>SUM(M12:M26)</f>
        <v>20</v>
      </c>
      <c r="N28" s="88">
        <f>SUM(N12:N26)</f>
        <v>31</v>
      </c>
      <c r="O28" s="88">
        <f>SUM(O12:O26)</f>
        <v>6</v>
      </c>
      <c r="P28" s="88">
        <f>SUM(P12:P26)</f>
        <v>5</v>
      </c>
      <c r="Q28" s="88">
        <f>SUM(Q12:Q26)</f>
        <v>1</v>
      </c>
      <c r="S28" s="89">
        <f>SUM(D28:Q28)</f>
        <v>132</v>
      </c>
      <c r="T28" s="80"/>
      <c r="U28" s="88">
        <f>SUM(U12:U26)</f>
        <v>14</v>
      </c>
      <c r="V28" s="88">
        <f>SUM(V12:V26)</f>
        <v>8</v>
      </c>
      <c r="W28" s="88">
        <f>SUM(W12:W26)</f>
        <v>16</v>
      </c>
      <c r="X28" s="88">
        <f>SUM(X12:X26)</f>
        <v>1</v>
      </c>
      <c r="Y28" s="88">
        <f>SUM(Y12:Y26)</f>
        <v>1</v>
      </c>
      <c r="Z28" s="88">
        <f>SUM(Z12:Z26)</f>
        <v>0</v>
      </c>
      <c r="AA28" s="81"/>
      <c r="AB28" s="88">
        <f>SUM(AB12:AB26)</f>
        <v>5</v>
      </c>
      <c r="AC28" s="88">
        <f>SUM(AC12:AC26)</f>
        <v>14</v>
      </c>
      <c r="AD28" s="88">
        <f>SUM(AD12:AD26)</f>
        <v>11</v>
      </c>
      <c r="AE28" s="88">
        <f>SUM(AE12:AE26)</f>
        <v>0</v>
      </c>
      <c r="AF28" s="88">
        <f>SUM(AF12:AF26)</f>
        <v>1</v>
      </c>
      <c r="AG28" s="80"/>
      <c r="AH28" s="90">
        <f>SUM(U28:AF28)</f>
        <v>71</v>
      </c>
      <c r="AJ28" s="92">
        <f>SUM(AJ12:AJ26)</f>
        <v>4</v>
      </c>
      <c r="AK28" s="92">
        <f>SUM(AK12:AK26)</f>
        <v>5</v>
      </c>
      <c r="AL28" s="92">
        <f>SUM(AL12:AL26)</f>
        <v>2</v>
      </c>
      <c r="AM28" s="92">
        <f>SUM(AM12:AM26)</f>
        <v>0</v>
      </c>
      <c r="AO28" s="92">
        <f>SUM(AO12:AO26)</f>
        <v>5</v>
      </c>
      <c r="AP28" s="92">
        <f>SUM(AP12:AP26)</f>
        <v>2</v>
      </c>
      <c r="AQ28" s="92">
        <f>SUM(AQ12:AQ26)</f>
        <v>5</v>
      </c>
      <c r="AS28" s="92">
        <f>SUM(AJ28:AQ28)</f>
        <v>23</v>
      </c>
      <c r="AT28" s="80"/>
      <c r="AU28" s="100">
        <f>SUM(AU12:AU26)</f>
        <v>0</v>
      </c>
      <c r="AV28" s="100">
        <f>SUM(AV12:AV26)</f>
        <v>5</v>
      </c>
      <c r="AW28" s="100">
        <f>SUM(AW12:AW26)</f>
        <v>6</v>
      </c>
      <c r="AX28" s="80"/>
      <c r="AY28" s="100">
        <f>SUM(AY12:AY26)</f>
        <v>0</v>
      </c>
      <c r="AZ28" s="100">
        <f>SUM(AZ12:AZ26)</f>
        <v>2</v>
      </c>
      <c r="BA28" s="100">
        <f>SUM(BA12:BA26)</f>
        <v>7</v>
      </c>
      <c r="BC28" s="101">
        <f>SUM(AU28+AV28+AW28+AY258+AZ28+BA28)</f>
        <v>20</v>
      </c>
      <c r="BE28" s="102">
        <f t="shared" si="8"/>
        <v>246</v>
      </c>
    </row>
    <row r="29" spans="2:58" ht="15">
      <c r="B29" s="97"/>
      <c r="D29" s="81"/>
      <c r="E29" s="81"/>
      <c r="F29" s="81"/>
      <c r="G29" s="81"/>
      <c r="H29" s="81"/>
      <c r="I29" s="81"/>
      <c r="J29" s="81"/>
      <c r="K29" s="81"/>
      <c r="L29" s="103"/>
      <c r="M29" s="81"/>
      <c r="N29" s="81"/>
      <c r="O29" s="81"/>
      <c r="P29" s="81"/>
      <c r="Q29" s="81"/>
      <c r="R29" s="10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104"/>
      <c r="AJ29" s="81"/>
      <c r="AK29" s="81"/>
      <c r="AL29" s="81"/>
      <c r="AM29" s="81"/>
      <c r="AN29" s="104"/>
      <c r="AO29" s="104"/>
      <c r="AP29" s="104"/>
      <c r="AQ29" s="104"/>
      <c r="AR29" s="104"/>
      <c r="AS29" s="81"/>
      <c r="AT29" s="81"/>
      <c r="AU29" s="81"/>
      <c r="AV29" s="81"/>
      <c r="AW29" s="81"/>
      <c r="AX29" s="81"/>
      <c r="AY29" s="81"/>
      <c r="AZ29" s="81"/>
      <c r="BA29" s="81"/>
      <c r="BB29" s="104"/>
      <c r="BC29" s="104"/>
      <c r="BD29" s="104"/>
      <c r="BE29" s="80"/>
      <c r="BF29" s="104"/>
    </row>
    <row r="30" spans="1:58" ht="23.25">
      <c r="A30" s="15" t="s">
        <v>451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16"/>
      <c r="BE30" s="17"/>
      <c r="BF30" s="17"/>
    </row>
    <row r="31" spans="2:58" ht="15">
      <c r="B31" s="97"/>
      <c r="D31" s="81"/>
      <c r="E31" s="81"/>
      <c r="F31" s="81"/>
      <c r="G31" s="81"/>
      <c r="H31" s="81"/>
      <c r="I31" s="81"/>
      <c r="J31" s="81"/>
      <c r="K31" s="81"/>
      <c r="L31" s="103"/>
      <c r="M31" s="81"/>
      <c r="N31" s="81"/>
      <c r="O31" s="81"/>
      <c r="P31" s="81"/>
      <c r="Q31" s="81"/>
      <c r="R31" s="104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104"/>
      <c r="AJ31" s="81"/>
      <c r="AK31" s="81"/>
      <c r="AL31" s="81"/>
      <c r="AM31" s="81"/>
      <c r="AN31" s="104"/>
      <c r="AO31" s="104"/>
      <c r="AP31" s="104"/>
      <c r="AQ31" s="104"/>
      <c r="AR31" s="104"/>
      <c r="AS31" s="81"/>
      <c r="AT31" s="81"/>
      <c r="AU31" s="81"/>
      <c r="AV31" s="81"/>
      <c r="AW31" s="81"/>
      <c r="AX31" s="81"/>
      <c r="AY31" s="81"/>
      <c r="AZ31" s="81"/>
      <c r="BA31" s="81"/>
      <c r="BB31" s="104"/>
      <c r="BC31" s="104"/>
      <c r="BD31" s="104"/>
      <c r="BE31" s="80"/>
      <c r="BF31" s="104"/>
    </row>
    <row r="32" spans="2:58" ht="15.75">
      <c r="B32" s="97"/>
      <c r="D32" s="81"/>
      <c r="E32" s="81"/>
      <c r="F32" s="81"/>
      <c r="G32" s="81"/>
      <c r="H32" s="81"/>
      <c r="I32" s="81"/>
      <c r="J32" s="81"/>
      <c r="K32" s="81"/>
      <c r="L32" s="103"/>
      <c r="M32" s="81"/>
      <c r="N32" s="81"/>
      <c r="O32" s="81"/>
      <c r="P32" s="81"/>
      <c r="Q32" s="81"/>
      <c r="R32" s="104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104"/>
      <c r="AJ32" s="81"/>
      <c r="AK32" s="81"/>
      <c r="AL32" s="81"/>
      <c r="AM32" s="81"/>
      <c r="AN32" s="104"/>
      <c r="AO32" s="104"/>
      <c r="AP32" s="104"/>
      <c r="AQ32" s="104"/>
      <c r="AR32" s="104"/>
      <c r="AS32" s="81"/>
      <c r="AT32" s="81"/>
      <c r="AU32" s="81"/>
      <c r="AV32" s="81"/>
      <c r="AW32" s="81"/>
      <c r="AX32" s="81"/>
      <c r="AY32" s="81"/>
      <c r="AZ32" s="81"/>
      <c r="BA32" s="81"/>
      <c r="BB32" s="104"/>
      <c r="BC32" s="104"/>
      <c r="BD32" s="104"/>
      <c r="BE32" s="80"/>
      <c r="BF32" s="104"/>
    </row>
    <row r="33" spans="1:57" ht="39">
      <c r="A33" s="80"/>
      <c r="B33" s="34" t="s">
        <v>404</v>
      </c>
      <c r="D33" s="105" t="s">
        <v>405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6"/>
      <c r="S33" s="107"/>
      <c r="T33" s="24"/>
      <c r="U33" s="25" t="s">
        <v>406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7"/>
      <c r="AJ33" s="28" t="s">
        <v>407</v>
      </c>
      <c r="AK33" s="28"/>
      <c r="AL33" s="28"/>
      <c r="AM33" s="28"/>
      <c r="AN33" s="28"/>
      <c r="AO33" s="28"/>
      <c r="AP33" s="28"/>
      <c r="AQ33" s="28"/>
      <c r="AR33" s="29"/>
      <c r="AS33" s="30"/>
      <c r="AT33" s="24"/>
      <c r="AU33" s="31" t="s">
        <v>408</v>
      </c>
      <c r="AV33" s="31"/>
      <c r="AW33" s="31"/>
      <c r="AX33" s="31"/>
      <c r="AY33" s="31"/>
      <c r="AZ33" s="31"/>
      <c r="BA33" s="31"/>
      <c r="BC33" s="32" t="s">
        <v>409</v>
      </c>
      <c r="BE33" s="33" t="s">
        <v>409</v>
      </c>
    </row>
    <row r="34" spans="1:57" ht="13.5">
      <c r="A34" s="80"/>
      <c r="B34" s="34"/>
      <c r="D34" s="35" t="s">
        <v>410</v>
      </c>
      <c r="E34" s="35"/>
      <c r="F34" s="35"/>
      <c r="G34" s="35"/>
      <c r="H34" s="35"/>
      <c r="I34" s="35"/>
      <c r="J34" s="35"/>
      <c r="K34" s="36"/>
      <c r="L34" s="37" t="s">
        <v>411</v>
      </c>
      <c r="M34" s="37"/>
      <c r="N34" s="37"/>
      <c r="O34" s="38" t="s">
        <v>412</v>
      </c>
      <c r="P34" s="38"/>
      <c r="Q34" s="38"/>
      <c r="S34" s="108" t="s">
        <v>42</v>
      </c>
      <c r="T34" s="24"/>
      <c r="U34" s="40" t="s">
        <v>413</v>
      </c>
      <c r="V34" s="41"/>
      <c r="W34" s="42"/>
      <c r="X34" s="43" t="s">
        <v>412</v>
      </c>
      <c r="Y34" s="43"/>
      <c r="Z34" s="43"/>
      <c r="AA34" s="14"/>
      <c r="AB34" s="44" t="s">
        <v>414</v>
      </c>
      <c r="AC34" s="45"/>
      <c r="AD34" s="45"/>
      <c r="AE34" s="45"/>
      <c r="AF34" s="45"/>
      <c r="AG34" s="46"/>
      <c r="AH34" s="47" t="s">
        <v>42</v>
      </c>
      <c r="AI34" s="13" t="s">
        <v>415</v>
      </c>
      <c r="AJ34" s="48" t="s">
        <v>452</v>
      </c>
      <c r="AK34" s="48"/>
      <c r="AL34" s="48"/>
      <c r="AM34" s="48"/>
      <c r="AN34" s="49"/>
      <c r="AO34" s="50" t="s">
        <v>417</v>
      </c>
      <c r="AP34" s="51"/>
      <c r="AQ34" s="52"/>
      <c r="AR34" s="53"/>
      <c r="AS34" s="54" t="s">
        <v>42</v>
      </c>
      <c r="AT34" s="24"/>
      <c r="AU34" s="55" t="s">
        <v>418</v>
      </c>
      <c r="AV34" s="55"/>
      <c r="AW34" s="55"/>
      <c r="AX34" s="56"/>
      <c r="AY34" s="55" t="s">
        <v>419</v>
      </c>
      <c r="AZ34" s="55"/>
      <c r="BA34" s="55"/>
      <c r="BC34" s="57"/>
      <c r="BE34" s="58"/>
    </row>
    <row r="35" spans="1:57" ht="12.75">
      <c r="A35" s="80"/>
      <c r="B35" s="34"/>
      <c r="D35" s="34" t="s">
        <v>420</v>
      </c>
      <c r="E35" s="34" t="s">
        <v>421</v>
      </c>
      <c r="F35" s="34" t="s">
        <v>422</v>
      </c>
      <c r="G35" s="59" t="s">
        <v>423</v>
      </c>
      <c r="H35" s="60" t="s">
        <v>424</v>
      </c>
      <c r="I35" s="60" t="s">
        <v>425</v>
      </c>
      <c r="J35" s="59" t="s">
        <v>426</v>
      </c>
      <c r="K35" s="61"/>
      <c r="L35" s="62" t="s">
        <v>427</v>
      </c>
      <c r="M35" s="62" t="s">
        <v>428</v>
      </c>
      <c r="N35" s="62" t="s">
        <v>429</v>
      </c>
      <c r="O35" s="63" t="s">
        <v>430</v>
      </c>
      <c r="P35" s="63" t="s">
        <v>431</v>
      </c>
      <c r="Q35" s="64" t="s">
        <v>432</v>
      </c>
      <c r="S35" s="109"/>
      <c r="T35" s="24"/>
      <c r="U35" s="66" t="s">
        <v>427</v>
      </c>
      <c r="V35" s="66" t="s">
        <v>428</v>
      </c>
      <c r="W35" s="66" t="s">
        <v>429</v>
      </c>
      <c r="X35" s="67" t="s">
        <v>430</v>
      </c>
      <c r="Y35" s="67" t="s">
        <v>431</v>
      </c>
      <c r="Z35" s="68" t="s">
        <v>432</v>
      </c>
      <c r="AA35" s="69"/>
      <c r="AB35" s="34" t="s">
        <v>420</v>
      </c>
      <c r="AC35" s="34" t="s">
        <v>421</v>
      </c>
      <c r="AD35" s="34" t="s">
        <v>422</v>
      </c>
      <c r="AE35" s="59" t="s">
        <v>425</v>
      </c>
      <c r="AF35" s="60" t="s">
        <v>426</v>
      </c>
      <c r="AG35" s="24"/>
      <c r="AH35" s="70"/>
      <c r="AJ35" s="71" t="s">
        <v>420</v>
      </c>
      <c r="AK35" s="71" t="s">
        <v>421</v>
      </c>
      <c r="AL35" s="71" t="s">
        <v>453</v>
      </c>
      <c r="AM35" s="72" t="s">
        <v>433</v>
      </c>
      <c r="AO35" s="71" t="s">
        <v>427</v>
      </c>
      <c r="AP35" s="71" t="s">
        <v>428</v>
      </c>
      <c r="AQ35" s="71" t="s">
        <v>429</v>
      </c>
      <c r="AR35" s="73"/>
      <c r="AS35" s="74"/>
      <c r="AT35" s="24"/>
      <c r="AU35" s="75" t="s">
        <v>420</v>
      </c>
      <c r="AV35" s="75" t="s">
        <v>421</v>
      </c>
      <c r="AW35" s="75" t="s">
        <v>422</v>
      </c>
      <c r="AX35" s="56"/>
      <c r="AY35" s="75" t="s">
        <v>420</v>
      </c>
      <c r="AZ35" s="75" t="s">
        <v>421</v>
      </c>
      <c r="BA35" s="75" t="s">
        <v>454</v>
      </c>
      <c r="BC35" s="76"/>
      <c r="BE35" s="77"/>
    </row>
    <row r="36" spans="1:50" ht="12.75">
      <c r="A36" s="82" t="s">
        <v>455</v>
      </c>
      <c r="B36" s="78"/>
      <c r="T36" s="19"/>
      <c r="AG36" s="19"/>
      <c r="AH36" s="19"/>
      <c r="AN36" s="14"/>
      <c r="AO36" s="14"/>
      <c r="AP36" s="14"/>
      <c r="AQ36" s="14"/>
      <c r="AR36" s="14"/>
      <c r="AS36" s="24"/>
      <c r="AT36" s="24"/>
      <c r="AX36" s="81"/>
    </row>
    <row r="37" spans="1:57" ht="12.75">
      <c r="A37" s="82"/>
      <c r="B37" s="110" t="s">
        <v>456</v>
      </c>
      <c r="D37" s="88" t="s">
        <v>415</v>
      </c>
      <c r="E37" s="88" t="s">
        <v>415</v>
      </c>
      <c r="F37" s="88" t="s">
        <v>415</v>
      </c>
      <c r="G37" s="88" t="s">
        <v>415</v>
      </c>
      <c r="H37" s="88" t="s">
        <v>415</v>
      </c>
      <c r="I37" s="88" t="s">
        <v>415</v>
      </c>
      <c r="J37" s="88" t="s">
        <v>415</v>
      </c>
      <c r="K37" s="98"/>
      <c r="L37" s="88" t="s">
        <v>415</v>
      </c>
      <c r="M37" s="88" t="s">
        <v>415</v>
      </c>
      <c r="N37" s="88" t="s">
        <v>415</v>
      </c>
      <c r="O37" s="88" t="s">
        <v>415</v>
      </c>
      <c r="P37" s="88" t="s">
        <v>415</v>
      </c>
      <c r="Q37" s="88" t="s">
        <v>415</v>
      </c>
      <c r="R37" s="19"/>
      <c r="S37" s="88">
        <f aca="true" t="shared" si="9" ref="S37:S54">SUM(D37:Q37)</f>
        <v>0</v>
      </c>
      <c r="T37" s="80"/>
      <c r="U37" s="88" t="s">
        <v>415</v>
      </c>
      <c r="V37" s="88" t="s">
        <v>415</v>
      </c>
      <c r="W37" s="111" t="s">
        <v>415</v>
      </c>
      <c r="X37" s="88" t="s">
        <v>415</v>
      </c>
      <c r="Y37" s="88"/>
      <c r="Z37" s="88" t="s">
        <v>415</v>
      </c>
      <c r="AA37" s="80"/>
      <c r="AB37" s="88" t="s">
        <v>415</v>
      </c>
      <c r="AC37" s="88" t="s">
        <v>415</v>
      </c>
      <c r="AD37" s="88" t="s">
        <v>415</v>
      </c>
      <c r="AE37" s="88" t="s">
        <v>415</v>
      </c>
      <c r="AF37" s="88" t="s">
        <v>415</v>
      </c>
      <c r="AG37" s="80"/>
      <c r="AH37" s="88">
        <f aca="true" t="shared" si="10" ref="AH37:AH54">SUM(U37:AF37)</f>
        <v>0</v>
      </c>
      <c r="AI37" s="19"/>
      <c r="AJ37" s="88" t="s">
        <v>415</v>
      </c>
      <c r="AK37" s="88" t="s">
        <v>415</v>
      </c>
      <c r="AL37" s="88" t="s">
        <v>415</v>
      </c>
      <c r="AM37" s="88"/>
      <c r="AN37" s="80"/>
      <c r="AO37" s="88"/>
      <c r="AP37" s="88"/>
      <c r="AQ37" s="88"/>
      <c r="AR37" s="80"/>
      <c r="AS37" s="88">
        <f aca="true" t="shared" si="11" ref="AS37:AS50">SUM(AJ37:AM37)</f>
        <v>0</v>
      </c>
      <c r="AT37" s="80"/>
      <c r="AU37" s="88"/>
      <c r="AV37" s="88"/>
      <c r="AW37" s="88"/>
      <c r="AX37" s="80"/>
      <c r="AY37" s="88"/>
      <c r="AZ37" s="88"/>
      <c r="BA37" s="88"/>
      <c r="BB37" s="19"/>
      <c r="BC37" s="88">
        <f aca="true" t="shared" si="12" ref="BC37:BC54">SUM(AU37:BA37)</f>
        <v>0</v>
      </c>
      <c r="BD37" s="19"/>
      <c r="BE37" s="88">
        <f aca="true" t="shared" si="13" ref="BE37:BE54">SUM(S37+AH37+AS37)</f>
        <v>0</v>
      </c>
    </row>
    <row r="38" spans="1:57" ht="12.75">
      <c r="A38" s="82"/>
      <c r="B38" s="110" t="s">
        <v>457</v>
      </c>
      <c r="D38" s="88" t="s">
        <v>415</v>
      </c>
      <c r="E38" s="88" t="s">
        <v>415</v>
      </c>
      <c r="F38" s="88" t="s">
        <v>415</v>
      </c>
      <c r="G38" s="88" t="s">
        <v>415</v>
      </c>
      <c r="H38" s="88" t="s">
        <v>415</v>
      </c>
      <c r="I38" s="88" t="s">
        <v>415</v>
      </c>
      <c r="J38" s="88" t="s">
        <v>415</v>
      </c>
      <c r="K38" s="98"/>
      <c r="L38" s="88" t="s">
        <v>415</v>
      </c>
      <c r="M38" s="88" t="s">
        <v>415</v>
      </c>
      <c r="N38" s="88" t="s">
        <v>415</v>
      </c>
      <c r="O38" s="88" t="s">
        <v>415</v>
      </c>
      <c r="P38" s="88" t="s">
        <v>415</v>
      </c>
      <c r="Q38" s="88" t="s">
        <v>415</v>
      </c>
      <c r="R38" s="19"/>
      <c r="S38" s="88">
        <f t="shared" si="9"/>
        <v>0</v>
      </c>
      <c r="T38" s="80"/>
      <c r="U38" s="88" t="s">
        <v>415</v>
      </c>
      <c r="V38" s="88" t="s">
        <v>415</v>
      </c>
      <c r="W38" s="111" t="s">
        <v>415</v>
      </c>
      <c r="X38" s="88" t="s">
        <v>415</v>
      </c>
      <c r="Y38" s="88"/>
      <c r="Z38" s="88" t="s">
        <v>415</v>
      </c>
      <c r="AA38" s="80"/>
      <c r="AB38" s="88" t="s">
        <v>415</v>
      </c>
      <c r="AC38" s="88" t="s">
        <v>415</v>
      </c>
      <c r="AD38" s="88" t="s">
        <v>415</v>
      </c>
      <c r="AE38" s="88" t="s">
        <v>415</v>
      </c>
      <c r="AF38" s="88" t="s">
        <v>415</v>
      </c>
      <c r="AG38" s="80"/>
      <c r="AH38" s="88">
        <f t="shared" si="10"/>
        <v>0</v>
      </c>
      <c r="AI38" s="19"/>
      <c r="AJ38" s="88" t="s">
        <v>415</v>
      </c>
      <c r="AK38" s="88" t="s">
        <v>415</v>
      </c>
      <c r="AL38" s="88" t="s">
        <v>415</v>
      </c>
      <c r="AM38" s="88"/>
      <c r="AN38" s="80"/>
      <c r="AO38" s="88"/>
      <c r="AP38" s="88"/>
      <c r="AQ38" s="88"/>
      <c r="AR38" s="80"/>
      <c r="AS38" s="88">
        <f t="shared" si="11"/>
        <v>0</v>
      </c>
      <c r="AT38" s="80"/>
      <c r="AU38" s="88"/>
      <c r="AV38" s="88"/>
      <c r="AW38" s="88"/>
      <c r="AX38" s="80"/>
      <c r="AY38" s="88"/>
      <c r="AZ38" s="88"/>
      <c r="BA38" s="88"/>
      <c r="BB38" s="19"/>
      <c r="BC38" s="88">
        <f t="shared" si="12"/>
        <v>0</v>
      </c>
      <c r="BD38" s="19"/>
      <c r="BE38" s="88">
        <f t="shared" si="13"/>
        <v>0</v>
      </c>
    </row>
    <row r="39" spans="1:57" ht="12.75">
      <c r="A39" s="82"/>
      <c r="B39" s="110" t="s">
        <v>458</v>
      </c>
      <c r="D39" s="88" t="s">
        <v>415</v>
      </c>
      <c r="E39" s="88" t="s">
        <v>415</v>
      </c>
      <c r="F39" s="88" t="s">
        <v>415</v>
      </c>
      <c r="G39" s="88" t="s">
        <v>415</v>
      </c>
      <c r="H39" s="88" t="s">
        <v>415</v>
      </c>
      <c r="I39" s="88" t="s">
        <v>415</v>
      </c>
      <c r="J39" s="88" t="s">
        <v>415</v>
      </c>
      <c r="K39" s="98"/>
      <c r="L39" s="88" t="s">
        <v>415</v>
      </c>
      <c r="M39" s="88" t="s">
        <v>415</v>
      </c>
      <c r="N39" s="88" t="s">
        <v>415</v>
      </c>
      <c r="O39" s="88" t="s">
        <v>415</v>
      </c>
      <c r="P39" s="88" t="s">
        <v>415</v>
      </c>
      <c r="Q39" s="88" t="s">
        <v>415</v>
      </c>
      <c r="R39" s="19"/>
      <c r="S39" s="88">
        <f t="shared" si="9"/>
        <v>0</v>
      </c>
      <c r="T39" s="80"/>
      <c r="U39" s="88" t="s">
        <v>415</v>
      </c>
      <c r="V39" s="88" t="s">
        <v>415</v>
      </c>
      <c r="W39" s="111" t="s">
        <v>415</v>
      </c>
      <c r="X39" s="88" t="s">
        <v>415</v>
      </c>
      <c r="Y39" s="88"/>
      <c r="Z39" s="88" t="s">
        <v>415</v>
      </c>
      <c r="AA39" s="80"/>
      <c r="AB39" s="88" t="s">
        <v>415</v>
      </c>
      <c r="AC39" s="88" t="s">
        <v>415</v>
      </c>
      <c r="AD39" s="88" t="s">
        <v>415</v>
      </c>
      <c r="AE39" s="88" t="s">
        <v>415</v>
      </c>
      <c r="AF39" s="88" t="s">
        <v>415</v>
      </c>
      <c r="AG39" s="80"/>
      <c r="AH39" s="88">
        <f t="shared" si="10"/>
        <v>0</v>
      </c>
      <c r="AI39" s="19"/>
      <c r="AJ39" s="88" t="s">
        <v>415</v>
      </c>
      <c r="AK39" s="88" t="s">
        <v>415</v>
      </c>
      <c r="AL39" s="88" t="s">
        <v>415</v>
      </c>
      <c r="AM39" s="88"/>
      <c r="AN39" s="80"/>
      <c r="AO39" s="88"/>
      <c r="AP39" s="88"/>
      <c r="AQ39" s="88"/>
      <c r="AR39" s="80"/>
      <c r="AS39" s="88">
        <f t="shared" si="11"/>
        <v>0</v>
      </c>
      <c r="AT39" s="80"/>
      <c r="AU39" s="88"/>
      <c r="AV39" s="88"/>
      <c r="AW39" s="88"/>
      <c r="AX39" s="80"/>
      <c r="AY39" s="88"/>
      <c r="AZ39" s="88"/>
      <c r="BA39" s="88"/>
      <c r="BB39" s="19"/>
      <c r="BC39" s="88">
        <f t="shared" si="12"/>
        <v>0</v>
      </c>
      <c r="BD39" s="19"/>
      <c r="BE39" s="88">
        <f t="shared" si="13"/>
        <v>0</v>
      </c>
    </row>
    <row r="40" spans="1:57" ht="12.75">
      <c r="A40" s="82"/>
      <c r="B40" s="110" t="s">
        <v>459</v>
      </c>
      <c r="D40" s="88" t="s">
        <v>415</v>
      </c>
      <c r="E40" s="88" t="s">
        <v>415</v>
      </c>
      <c r="F40" s="88" t="s">
        <v>415</v>
      </c>
      <c r="G40" s="88" t="s">
        <v>415</v>
      </c>
      <c r="H40" s="88" t="s">
        <v>415</v>
      </c>
      <c r="I40" s="88" t="s">
        <v>415</v>
      </c>
      <c r="J40" s="88" t="s">
        <v>415</v>
      </c>
      <c r="K40" s="98"/>
      <c r="L40" s="88" t="s">
        <v>415</v>
      </c>
      <c r="M40" s="88" t="s">
        <v>415</v>
      </c>
      <c r="N40" s="88" t="s">
        <v>415</v>
      </c>
      <c r="O40" s="88" t="s">
        <v>415</v>
      </c>
      <c r="P40" s="88" t="s">
        <v>415</v>
      </c>
      <c r="Q40" s="88" t="s">
        <v>415</v>
      </c>
      <c r="R40" s="19"/>
      <c r="S40" s="88">
        <f t="shared" si="9"/>
        <v>0</v>
      </c>
      <c r="T40" s="80"/>
      <c r="U40" s="88" t="s">
        <v>415</v>
      </c>
      <c r="V40" s="88" t="s">
        <v>415</v>
      </c>
      <c r="W40" s="111" t="s">
        <v>415</v>
      </c>
      <c r="X40" s="88" t="s">
        <v>415</v>
      </c>
      <c r="Y40" s="88"/>
      <c r="Z40" s="88" t="s">
        <v>415</v>
      </c>
      <c r="AA40" s="80"/>
      <c r="AB40" s="88" t="s">
        <v>415</v>
      </c>
      <c r="AC40" s="88" t="s">
        <v>415</v>
      </c>
      <c r="AD40" s="88" t="s">
        <v>415</v>
      </c>
      <c r="AE40" s="88" t="s">
        <v>415</v>
      </c>
      <c r="AF40" s="88" t="s">
        <v>415</v>
      </c>
      <c r="AG40" s="80"/>
      <c r="AH40" s="88">
        <f t="shared" si="10"/>
        <v>0</v>
      </c>
      <c r="AI40" s="19"/>
      <c r="AJ40" s="88" t="s">
        <v>415</v>
      </c>
      <c r="AK40" s="88" t="s">
        <v>415</v>
      </c>
      <c r="AL40" s="88" t="s">
        <v>415</v>
      </c>
      <c r="AM40" s="88"/>
      <c r="AN40" s="80"/>
      <c r="AO40" s="88"/>
      <c r="AP40" s="88"/>
      <c r="AQ40" s="88"/>
      <c r="AR40" s="80"/>
      <c r="AS40" s="88">
        <f t="shared" si="11"/>
        <v>0</v>
      </c>
      <c r="AT40" s="80"/>
      <c r="AU40" s="88"/>
      <c r="AV40" s="88"/>
      <c r="AW40" s="88"/>
      <c r="AX40" s="80"/>
      <c r="AY40" s="88"/>
      <c r="AZ40" s="88"/>
      <c r="BA40" s="88"/>
      <c r="BB40" s="19"/>
      <c r="BC40" s="88">
        <f t="shared" si="12"/>
        <v>0</v>
      </c>
      <c r="BD40" s="19"/>
      <c r="BE40" s="88">
        <f t="shared" si="13"/>
        <v>0</v>
      </c>
    </row>
    <row r="41" spans="1:57" ht="12.75">
      <c r="A41" s="82"/>
      <c r="B41" s="110" t="s">
        <v>460</v>
      </c>
      <c r="D41" s="88" t="s">
        <v>415</v>
      </c>
      <c r="E41" s="88" t="s">
        <v>415</v>
      </c>
      <c r="F41" s="88" t="s">
        <v>415</v>
      </c>
      <c r="G41" s="88" t="s">
        <v>415</v>
      </c>
      <c r="H41" s="88" t="s">
        <v>415</v>
      </c>
      <c r="I41" s="88" t="s">
        <v>415</v>
      </c>
      <c r="J41" s="88" t="s">
        <v>415</v>
      </c>
      <c r="K41" s="98"/>
      <c r="L41" s="88" t="s">
        <v>415</v>
      </c>
      <c r="M41" s="88" t="s">
        <v>415</v>
      </c>
      <c r="N41" s="88" t="s">
        <v>415</v>
      </c>
      <c r="O41" s="88" t="s">
        <v>415</v>
      </c>
      <c r="P41" s="88" t="s">
        <v>415</v>
      </c>
      <c r="Q41" s="88" t="s">
        <v>415</v>
      </c>
      <c r="R41" s="19"/>
      <c r="S41" s="88">
        <f t="shared" si="9"/>
        <v>0</v>
      </c>
      <c r="T41" s="80"/>
      <c r="U41" s="88" t="s">
        <v>415</v>
      </c>
      <c r="V41" s="88" t="s">
        <v>415</v>
      </c>
      <c r="W41" s="111" t="s">
        <v>415</v>
      </c>
      <c r="X41" s="88" t="s">
        <v>415</v>
      </c>
      <c r="Y41" s="88"/>
      <c r="Z41" s="88" t="s">
        <v>415</v>
      </c>
      <c r="AA41" s="80"/>
      <c r="AB41" s="88" t="s">
        <v>415</v>
      </c>
      <c r="AC41" s="88" t="s">
        <v>415</v>
      </c>
      <c r="AD41" s="88" t="s">
        <v>415</v>
      </c>
      <c r="AE41" s="88" t="s">
        <v>415</v>
      </c>
      <c r="AF41" s="88" t="s">
        <v>415</v>
      </c>
      <c r="AG41" s="80"/>
      <c r="AH41" s="88">
        <f t="shared" si="10"/>
        <v>0</v>
      </c>
      <c r="AI41" s="19"/>
      <c r="AJ41" s="88" t="s">
        <v>415</v>
      </c>
      <c r="AK41" s="88" t="s">
        <v>415</v>
      </c>
      <c r="AL41" s="88" t="s">
        <v>415</v>
      </c>
      <c r="AM41" s="88"/>
      <c r="AN41" s="80"/>
      <c r="AO41" s="88"/>
      <c r="AP41" s="88"/>
      <c r="AQ41" s="88"/>
      <c r="AR41" s="80"/>
      <c r="AS41" s="88">
        <f t="shared" si="11"/>
        <v>0</v>
      </c>
      <c r="AT41" s="80"/>
      <c r="AU41" s="88"/>
      <c r="AV41" s="88"/>
      <c r="AW41" s="88"/>
      <c r="AX41" s="80"/>
      <c r="AY41" s="88"/>
      <c r="AZ41" s="88"/>
      <c r="BA41" s="88"/>
      <c r="BB41" s="19"/>
      <c r="BC41" s="88">
        <f t="shared" si="12"/>
        <v>0</v>
      </c>
      <c r="BD41" s="19"/>
      <c r="BE41" s="88">
        <f t="shared" si="13"/>
        <v>0</v>
      </c>
    </row>
    <row r="42" spans="1:57" ht="12.75">
      <c r="A42" s="82"/>
      <c r="B42" s="110" t="s">
        <v>461</v>
      </c>
      <c r="D42" s="88" t="s">
        <v>415</v>
      </c>
      <c r="E42" s="88" t="s">
        <v>415</v>
      </c>
      <c r="F42" s="88" t="s">
        <v>415</v>
      </c>
      <c r="G42" s="88" t="s">
        <v>415</v>
      </c>
      <c r="H42" s="88" t="s">
        <v>415</v>
      </c>
      <c r="I42" s="88" t="s">
        <v>415</v>
      </c>
      <c r="J42" s="88" t="s">
        <v>415</v>
      </c>
      <c r="K42" s="98"/>
      <c r="L42" s="88" t="s">
        <v>415</v>
      </c>
      <c r="M42" s="88" t="s">
        <v>415</v>
      </c>
      <c r="N42" s="88" t="s">
        <v>415</v>
      </c>
      <c r="O42" s="88" t="s">
        <v>415</v>
      </c>
      <c r="P42" s="88" t="s">
        <v>415</v>
      </c>
      <c r="Q42" s="88" t="s">
        <v>415</v>
      </c>
      <c r="R42" s="19"/>
      <c r="S42" s="88">
        <f t="shared" si="9"/>
        <v>0</v>
      </c>
      <c r="T42" s="80"/>
      <c r="U42" s="88" t="s">
        <v>415</v>
      </c>
      <c r="V42" s="88" t="s">
        <v>415</v>
      </c>
      <c r="W42" s="111" t="s">
        <v>415</v>
      </c>
      <c r="X42" s="88" t="s">
        <v>415</v>
      </c>
      <c r="Y42" s="88"/>
      <c r="Z42" s="88" t="s">
        <v>415</v>
      </c>
      <c r="AA42" s="112"/>
      <c r="AB42" s="88" t="s">
        <v>415</v>
      </c>
      <c r="AC42" s="88" t="s">
        <v>415</v>
      </c>
      <c r="AD42" s="88" t="s">
        <v>415</v>
      </c>
      <c r="AE42" s="88" t="s">
        <v>415</v>
      </c>
      <c r="AF42" s="88" t="s">
        <v>415</v>
      </c>
      <c r="AG42" s="80"/>
      <c r="AH42" s="88">
        <f t="shared" si="10"/>
        <v>0</v>
      </c>
      <c r="AI42" s="19"/>
      <c r="AJ42" s="88" t="s">
        <v>415</v>
      </c>
      <c r="AK42" s="88" t="s">
        <v>415</v>
      </c>
      <c r="AL42" s="88" t="s">
        <v>415</v>
      </c>
      <c r="AM42" s="88"/>
      <c r="AN42" s="80"/>
      <c r="AO42" s="88"/>
      <c r="AP42" s="88"/>
      <c r="AQ42" s="88"/>
      <c r="AR42" s="80"/>
      <c r="AS42" s="88">
        <f t="shared" si="11"/>
        <v>0</v>
      </c>
      <c r="AT42" s="80"/>
      <c r="AU42" s="88"/>
      <c r="AV42" s="88"/>
      <c r="AW42" s="88"/>
      <c r="AX42" s="80"/>
      <c r="AY42" s="88"/>
      <c r="AZ42" s="88"/>
      <c r="BA42" s="88"/>
      <c r="BB42" s="19"/>
      <c r="BC42" s="88">
        <f t="shared" si="12"/>
        <v>0</v>
      </c>
      <c r="BD42" s="19"/>
      <c r="BE42" s="88">
        <f t="shared" si="13"/>
        <v>0</v>
      </c>
    </row>
    <row r="43" spans="1:57" ht="12.75">
      <c r="A43" s="82"/>
      <c r="B43" s="110" t="s">
        <v>462</v>
      </c>
      <c r="D43" s="88" t="s">
        <v>415</v>
      </c>
      <c r="E43" s="88" t="s">
        <v>415</v>
      </c>
      <c r="F43" s="88" t="s">
        <v>415</v>
      </c>
      <c r="G43" s="88" t="s">
        <v>415</v>
      </c>
      <c r="H43" s="88" t="s">
        <v>415</v>
      </c>
      <c r="I43" s="88" t="s">
        <v>415</v>
      </c>
      <c r="J43" s="88" t="s">
        <v>415</v>
      </c>
      <c r="K43" s="98"/>
      <c r="L43" s="88" t="s">
        <v>415</v>
      </c>
      <c r="M43" s="88" t="s">
        <v>415</v>
      </c>
      <c r="N43" s="88" t="s">
        <v>415</v>
      </c>
      <c r="O43" s="88" t="s">
        <v>415</v>
      </c>
      <c r="P43" s="88" t="s">
        <v>415</v>
      </c>
      <c r="Q43" s="88" t="s">
        <v>415</v>
      </c>
      <c r="R43" s="19"/>
      <c r="S43" s="88">
        <f t="shared" si="9"/>
        <v>0</v>
      </c>
      <c r="T43" s="80"/>
      <c r="U43" s="88" t="s">
        <v>415</v>
      </c>
      <c r="V43" s="88" t="s">
        <v>415</v>
      </c>
      <c r="W43" s="111" t="s">
        <v>415</v>
      </c>
      <c r="X43" s="88" t="s">
        <v>415</v>
      </c>
      <c r="Y43" s="88"/>
      <c r="Z43" s="88" t="s">
        <v>415</v>
      </c>
      <c r="AA43" s="80"/>
      <c r="AB43" s="88" t="s">
        <v>415</v>
      </c>
      <c r="AC43" s="88" t="s">
        <v>415</v>
      </c>
      <c r="AD43" s="88" t="s">
        <v>415</v>
      </c>
      <c r="AE43" s="88" t="s">
        <v>415</v>
      </c>
      <c r="AF43" s="88" t="s">
        <v>415</v>
      </c>
      <c r="AG43" s="80"/>
      <c r="AH43" s="88">
        <f t="shared" si="10"/>
        <v>0</v>
      </c>
      <c r="AI43" s="19"/>
      <c r="AJ43" s="88" t="s">
        <v>415</v>
      </c>
      <c r="AK43" s="88" t="s">
        <v>415</v>
      </c>
      <c r="AL43" s="88" t="s">
        <v>415</v>
      </c>
      <c r="AM43" s="88"/>
      <c r="AN43" s="80"/>
      <c r="AO43" s="88"/>
      <c r="AP43" s="88"/>
      <c r="AQ43" s="88"/>
      <c r="AR43" s="80"/>
      <c r="AS43" s="88">
        <f t="shared" si="11"/>
        <v>0</v>
      </c>
      <c r="AT43" s="80"/>
      <c r="AU43" s="88"/>
      <c r="AV43" s="88"/>
      <c r="AW43" s="88"/>
      <c r="AX43" s="80"/>
      <c r="AY43" s="88"/>
      <c r="AZ43" s="88"/>
      <c r="BA43" s="88"/>
      <c r="BB43" s="19"/>
      <c r="BC43" s="88">
        <f t="shared" si="12"/>
        <v>0</v>
      </c>
      <c r="BD43" s="19"/>
      <c r="BE43" s="88">
        <f t="shared" si="13"/>
        <v>0</v>
      </c>
    </row>
    <row r="44" spans="1:57" ht="12.75">
      <c r="A44" s="82"/>
      <c r="B44" s="110" t="s">
        <v>463</v>
      </c>
      <c r="D44" s="88" t="s">
        <v>415</v>
      </c>
      <c r="E44" s="88" t="s">
        <v>415</v>
      </c>
      <c r="F44" s="88" t="s">
        <v>415</v>
      </c>
      <c r="G44" s="88" t="s">
        <v>415</v>
      </c>
      <c r="H44" s="88" t="s">
        <v>415</v>
      </c>
      <c r="I44" s="88" t="s">
        <v>415</v>
      </c>
      <c r="J44" s="88" t="s">
        <v>415</v>
      </c>
      <c r="K44" s="98"/>
      <c r="L44" s="88" t="s">
        <v>415</v>
      </c>
      <c r="M44" s="88" t="s">
        <v>415</v>
      </c>
      <c r="N44" s="88" t="s">
        <v>415</v>
      </c>
      <c r="O44" s="88" t="s">
        <v>415</v>
      </c>
      <c r="P44" s="88" t="s">
        <v>415</v>
      </c>
      <c r="Q44" s="88" t="s">
        <v>415</v>
      </c>
      <c r="R44" s="19"/>
      <c r="S44" s="88">
        <f t="shared" si="9"/>
        <v>0</v>
      </c>
      <c r="T44" s="80"/>
      <c r="U44" s="88" t="s">
        <v>415</v>
      </c>
      <c r="V44" s="88" t="s">
        <v>415</v>
      </c>
      <c r="W44" s="111" t="s">
        <v>415</v>
      </c>
      <c r="X44" s="88" t="s">
        <v>415</v>
      </c>
      <c r="Y44" s="88"/>
      <c r="Z44" s="88" t="s">
        <v>415</v>
      </c>
      <c r="AA44" s="80"/>
      <c r="AB44" s="88" t="s">
        <v>415</v>
      </c>
      <c r="AC44" s="88" t="s">
        <v>415</v>
      </c>
      <c r="AD44" s="88" t="s">
        <v>415</v>
      </c>
      <c r="AE44" s="88" t="s">
        <v>415</v>
      </c>
      <c r="AF44" s="88" t="s">
        <v>415</v>
      </c>
      <c r="AG44" s="80"/>
      <c r="AH44" s="88">
        <f t="shared" si="10"/>
        <v>0</v>
      </c>
      <c r="AI44" s="19"/>
      <c r="AJ44" s="88" t="s">
        <v>415</v>
      </c>
      <c r="AK44" s="88" t="s">
        <v>415</v>
      </c>
      <c r="AL44" s="88" t="s">
        <v>415</v>
      </c>
      <c r="AM44" s="88"/>
      <c r="AN44" s="80"/>
      <c r="AO44" s="88"/>
      <c r="AP44" s="88"/>
      <c r="AQ44" s="88"/>
      <c r="AR44" s="80"/>
      <c r="AS44" s="88">
        <f t="shared" si="11"/>
        <v>0</v>
      </c>
      <c r="AT44" s="80"/>
      <c r="AU44" s="88"/>
      <c r="AV44" s="88"/>
      <c r="AW44" s="88"/>
      <c r="AX44" s="80"/>
      <c r="AY44" s="88"/>
      <c r="AZ44" s="88"/>
      <c r="BA44" s="88"/>
      <c r="BB44" s="19"/>
      <c r="BC44" s="88">
        <f t="shared" si="12"/>
        <v>0</v>
      </c>
      <c r="BD44" s="19"/>
      <c r="BE44" s="88">
        <f t="shared" si="13"/>
        <v>0</v>
      </c>
    </row>
    <row r="45" spans="1:57" ht="12.75">
      <c r="A45" s="82"/>
      <c r="B45" s="110" t="s">
        <v>464</v>
      </c>
      <c r="D45" s="88" t="s">
        <v>415</v>
      </c>
      <c r="E45" s="88" t="s">
        <v>415</v>
      </c>
      <c r="F45" s="88" t="s">
        <v>415</v>
      </c>
      <c r="G45" s="88" t="s">
        <v>415</v>
      </c>
      <c r="H45" s="88" t="s">
        <v>415</v>
      </c>
      <c r="I45" s="88" t="s">
        <v>415</v>
      </c>
      <c r="J45" s="88" t="s">
        <v>415</v>
      </c>
      <c r="K45" s="98"/>
      <c r="L45" s="88" t="s">
        <v>415</v>
      </c>
      <c r="M45" s="88" t="s">
        <v>415</v>
      </c>
      <c r="N45" s="88" t="s">
        <v>415</v>
      </c>
      <c r="O45" s="88" t="s">
        <v>415</v>
      </c>
      <c r="P45" s="88" t="s">
        <v>415</v>
      </c>
      <c r="Q45" s="88" t="s">
        <v>415</v>
      </c>
      <c r="R45" s="19"/>
      <c r="S45" s="88">
        <f t="shared" si="9"/>
        <v>0</v>
      </c>
      <c r="T45" s="80"/>
      <c r="U45" s="88" t="s">
        <v>415</v>
      </c>
      <c r="V45" s="88" t="s">
        <v>415</v>
      </c>
      <c r="W45" s="111" t="s">
        <v>415</v>
      </c>
      <c r="X45" s="88" t="s">
        <v>415</v>
      </c>
      <c r="Y45" s="88"/>
      <c r="Z45" s="88" t="s">
        <v>415</v>
      </c>
      <c r="AA45" s="80"/>
      <c r="AB45" s="88" t="s">
        <v>415</v>
      </c>
      <c r="AC45" s="88" t="s">
        <v>415</v>
      </c>
      <c r="AD45" s="88" t="s">
        <v>415</v>
      </c>
      <c r="AE45" s="88" t="s">
        <v>415</v>
      </c>
      <c r="AF45" s="88" t="s">
        <v>415</v>
      </c>
      <c r="AG45" s="80"/>
      <c r="AH45" s="88">
        <f t="shared" si="10"/>
        <v>0</v>
      </c>
      <c r="AI45" s="19"/>
      <c r="AJ45" s="88" t="s">
        <v>415</v>
      </c>
      <c r="AK45" s="88" t="s">
        <v>415</v>
      </c>
      <c r="AL45" s="88" t="s">
        <v>415</v>
      </c>
      <c r="AM45" s="88"/>
      <c r="AN45" s="80"/>
      <c r="AO45" s="88"/>
      <c r="AP45" s="88"/>
      <c r="AQ45" s="88"/>
      <c r="AR45" s="80"/>
      <c r="AS45" s="88">
        <f t="shared" si="11"/>
        <v>0</v>
      </c>
      <c r="AT45" s="80"/>
      <c r="AU45" s="88"/>
      <c r="AV45" s="88"/>
      <c r="AW45" s="88"/>
      <c r="AX45" s="80"/>
      <c r="AY45" s="88"/>
      <c r="AZ45" s="88"/>
      <c r="BA45" s="88"/>
      <c r="BB45" s="19"/>
      <c r="BC45" s="88">
        <f t="shared" si="12"/>
        <v>0</v>
      </c>
      <c r="BD45" s="19"/>
      <c r="BE45" s="88">
        <f t="shared" si="13"/>
        <v>0</v>
      </c>
    </row>
    <row r="46" spans="1:57" ht="12.75">
      <c r="A46" s="82"/>
      <c r="B46" s="110" t="s">
        <v>465</v>
      </c>
      <c r="D46" s="88" t="s">
        <v>415</v>
      </c>
      <c r="E46" s="88" t="s">
        <v>415</v>
      </c>
      <c r="F46" s="88" t="s">
        <v>415</v>
      </c>
      <c r="G46" s="88" t="s">
        <v>415</v>
      </c>
      <c r="H46" s="88" t="s">
        <v>415</v>
      </c>
      <c r="I46" s="88" t="s">
        <v>415</v>
      </c>
      <c r="J46" s="88" t="s">
        <v>415</v>
      </c>
      <c r="K46" s="98"/>
      <c r="L46" s="88" t="s">
        <v>415</v>
      </c>
      <c r="M46" s="88" t="s">
        <v>415</v>
      </c>
      <c r="N46" s="88" t="s">
        <v>415</v>
      </c>
      <c r="O46" s="88" t="s">
        <v>415</v>
      </c>
      <c r="P46" s="88" t="s">
        <v>415</v>
      </c>
      <c r="Q46" s="88" t="s">
        <v>415</v>
      </c>
      <c r="R46" s="19"/>
      <c r="S46" s="88">
        <f t="shared" si="9"/>
        <v>0</v>
      </c>
      <c r="T46" s="80"/>
      <c r="U46" s="88" t="s">
        <v>415</v>
      </c>
      <c r="V46" s="88" t="s">
        <v>415</v>
      </c>
      <c r="W46" s="111" t="s">
        <v>415</v>
      </c>
      <c r="X46" s="88" t="s">
        <v>415</v>
      </c>
      <c r="Y46" s="88"/>
      <c r="Z46" s="88" t="s">
        <v>415</v>
      </c>
      <c r="AA46" s="80"/>
      <c r="AB46" s="88" t="s">
        <v>415</v>
      </c>
      <c r="AC46" s="88" t="s">
        <v>415</v>
      </c>
      <c r="AD46" s="88" t="s">
        <v>415</v>
      </c>
      <c r="AE46" s="88" t="s">
        <v>415</v>
      </c>
      <c r="AF46" s="88" t="s">
        <v>415</v>
      </c>
      <c r="AG46" s="80"/>
      <c r="AH46" s="88">
        <f t="shared" si="10"/>
        <v>0</v>
      </c>
      <c r="AI46" s="19"/>
      <c r="AJ46" s="88" t="s">
        <v>415</v>
      </c>
      <c r="AK46" s="88" t="s">
        <v>415</v>
      </c>
      <c r="AL46" s="88" t="s">
        <v>415</v>
      </c>
      <c r="AM46" s="88"/>
      <c r="AN46" s="80"/>
      <c r="AO46" s="88"/>
      <c r="AP46" s="88"/>
      <c r="AQ46" s="88"/>
      <c r="AR46" s="80"/>
      <c r="AS46" s="88">
        <f t="shared" si="11"/>
        <v>0</v>
      </c>
      <c r="AT46" s="80"/>
      <c r="AU46" s="88"/>
      <c r="AV46" s="88"/>
      <c r="AW46" s="88"/>
      <c r="AX46" s="80"/>
      <c r="AY46" s="88"/>
      <c r="AZ46" s="88"/>
      <c r="BA46" s="88"/>
      <c r="BB46" s="19"/>
      <c r="BC46" s="88">
        <f t="shared" si="12"/>
        <v>0</v>
      </c>
      <c r="BD46" s="19"/>
      <c r="BE46" s="88">
        <f t="shared" si="13"/>
        <v>0</v>
      </c>
    </row>
    <row r="47" spans="1:57" ht="12.75">
      <c r="A47" s="82"/>
      <c r="B47" s="110" t="s">
        <v>466</v>
      </c>
      <c r="D47" s="88" t="s">
        <v>415</v>
      </c>
      <c r="E47" s="88" t="s">
        <v>415</v>
      </c>
      <c r="F47" s="88" t="s">
        <v>415</v>
      </c>
      <c r="G47" s="88" t="s">
        <v>415</v>
      </c>
      <c r="H47" s="88" t="s">
        <v>415</v>
      </c>
      <c r="I47" s="88" t="s">
        <v>415</v>
      </c>
      <c r="J47" s="88" t="s">
        <v>415</v>
      </c>
      <c r="K47" s="98"/>
      <c r="L47" s="88" t="s">
        <v>415</v>
      </c>
      <c r="M47" s="88" t="s">
        <v>415</v>
      </c>
      <c r="N47" s="88" t="s">
        <v>415</v>
      </c>
      <c r="O47" s="88" t="s">
        <v>415</v>
      </c>
      <c r="P47" s="88" t="s">
        <v>415</v>
      </c>
      <c r="Q47" s="88" t="s">
        <v>415</v>
      </c>
      <c r="R47" s="19"/>
      <c r="S47" s="88">
        <f t="shared" si="9"/>
        <v>0</v>
      </c>
      <c r="T47" s="80"/>
      <c r="U47" s="88" t="s">
        <v>415</v>
      </c>
      <c r="V47" s="88" t="s">
        <v>415</v>
      </c>
      <c r="W47" s="111" t="s">
        <v>415</v>
      </c>
      <c r="X47" s="88" t="s">
        <v>415</v>
      </c>
      <c r="Y47" s="88"/>
      <c r="Z47" s="88" t="s">
        <v>415</v>
      </c>
      <c r="AA47" s="80"/>
      <c r="AB47" s="88" t="s">
        <v>415</v>
      </c>
      <c r="AC47" s="88" t="s">
        <v>415</v>
      </c>
      <c r="AD47" s="88" t="s">
        <v>415</v>
      </c>
      <c r="AE47" s="88" t="s">
        <v>415</v>
      </c>
      <c r="AF47" s="88" t="s">
        <v>415</v>
      </c>
      <c r="AG47" s="80"/>
      <c r="AH47" s="88">
        <f t="shared" si="10"/>
        <v>0</v>
      </c>
      <c r="AI47" s="19"/>
      <c r="AJ47" s="88" t="s">
        <v>415</v>
      </c>
      <c r="AK47" s="88" t="s">
        <v>415</v>
      </c>
      <c r="AL47" s="88" t="s">
        <v>415</v>
      </c>
      <c r="AM47" s="88"/>
      <c r="AN47" s="80"/>
      <c r="AO47" s="88"/>
      <c r="AP47" s="88"/>
      <c r="AQ47" s="88"/>
      <c r="AR47" s="80"/>
      <c r="AS47" s="88">
        <f t="shared" si="11"/>
        <v>0</v>
      </c>
      <c r="AT47" s="80"/>
      <c r="AU47" s="88"/>
      <c r="AV47" s="88"/>
      <c r="AW47" s="88"/>
      <c r="AX47" s="80"/>
      <c r="AY47" s="88"/>
      <c r="AZ47" s="88"/>
      <c r="BA47" s="88"/>
      <c r="BB47" s="19"/>
      <c r="BC47" s="88">
        <f t="shared" si="12"/>
        <v>0</v>
      </c>
      <c r="BD47" s="19"/>
      <c r="BE47" s="88">
        <f t="shared" si="13"/>
        <v>0</v>
      </c>
    </row>
    <row r="48" spans="1:57" ht="12.75">
      <c r="A48" s="82"/>
      <c r="B48" s="110" t="s">
        <v>467</v>
      </c>
      <c r="D48" s="88" t="s">
        <v>415</v>
      </c>
      <c r="E48" s="88" t="s">
        <v>415</v>
      </c>
      <c r="F48" s="88" t="s">
        <v>415</v>
      </c>
      <c r="G48" s="88" t="s">
        <v>415</v>
      </c>
      <c r="H48" s="88" t="s">
        <v>415</v>
      </c>
      <c r="I48" s="88" t="s">
        <v>415</v>
      </c>
      <c r="J48" s="88" t="s">
        <v>415</v>
      </c>
      <c r="K48" s="98"/>
      <c r="L48" s="88" t="s">
        <v>415</v>
      </c>
      <c r="M48" s="88" t="s">
        <v>415</v>
      </c>
      <c r="N48" s="88" t="s">
        <v>415</v>
      </c>
      <c r="O48" s="88" t="s">
        <v>415</v>
      </c>
      <c r="P48" s="88" t="s">
        <v>415</v>
      </c>
      <c r="Q48" s="88" t="s">
        <v>415</v>
      </c>
      <c r="R48" s="19"/>
      <c r="S48" s="88">
        <f t="shared" si="9"/>
        <v>0</v>
      </c>
      <c r="T48" s="80"/>
      <c r="U48" s="88" t="s">
        <v>415</v>
      </c>
      <c r="V48" s="88" t="s">
        <v>415</v>
      </c>
      <c r="W48" s="111" t="s">
        <v>415</v>
      </c>
      <c r="X48" s="88" t="s">
        <v>415</v>
      </c>
      <c r="Y48" s="88"/>
      <c r="Z48" s="88" t="s">
        <v>415</v>
      </c>
      <c r="AA48" s="80"/>
      <c r="AB48" s="88" t="s">
        <v>415</v>
      </c>
      <c r="AC48" s="88" t="s">
        <v>415</v>
      </c>
      <c r="AD48" s="88" t="s">
        <v>415</v>
      </c>
      <c r="AE48" s="88" t="s">
        <v>415</v>
      </c>
      <c r="AF48" s="88" t="s">
        <v>415</v>
      </c>
      <c r="AG48" s="80"/>
      <c r="AH48" s="88">
        <f t="shared" si="10"/>
        <v>0</v>
      </c>
      <c r="AI48" s="19"/>
      <c r="AJ48" s="88" t="s">
        <v>415</v>
      </c>
      <c r="AK48" s="88" t="s">
        <v>415</v>
      </c>
      <c r="AL48" s="88" t="s">
        <v>415</v>
      </c>
      <c r="AM48" s="88"/>
      <c r="AN48" s="80"/>
      <c r="AO48" s="88"/>
      <c r="AP48" s="88"/>
      <c r="AQ48" s="88"/>
      <c r="AR48" s="80"/>
      <c r="AS48" s="88">
        <f t="shared" si="11"/>
        <v>0</v>
      </c>
      <c r="AT48" s="80"/>
      <c r="AU48" s="88"/>
      <c r="AV48" s="88"/>
      <c r="AW48" s="88"/>
      <c r="AX48" s="80"/>
      <c r="AY48" s="88"/>
      <c r="AZ48" s="88"/>
      <c r="BA48" s="88"/>
      <c r="BB48" s="19"/>
      <c r="BC48" s="88">
        <f t="shared" si="12"/>
        <v>0</v>
      </c>
      <c r="BD48" s="19"/>
      <c r="BE48" s="88">
        <f t="shared" si="13"/>
        <v>0</v>
      </c>
    </row>
    <row r="49" spans="1:57" ht="12.75">
      <c r="A49" s="82"/>
      <c r="B49" s="110" t="s">
        <v>468</v>
      </c>
      <c r="D49" s="88" t="s">
        <v>415</v>
      </c>
      <c r="E49" s="88" t="s">
        <v>415</v>
      </c>
      <c r="F49" s="88" t="s">
        <v>415</v>
      </c>
      <c r="G49" s="88" t="s">
        <v>415</v>
      </c>
      <c r="H49" s="88" t="s">
        <v>415</v>
      </c>
      <c r="I49" s="88" t="s">
        <v>415</v>
      </c>
      <c r="J49" s="88" t="s">
        <v>415</v>
      </c>
      <c r="K49" s="98"/>
      <c r="L49" s="88" t="s">
        <v>415</v>
      </c>
      <c r="M49" s="88" t="s">
        <v>415</v>
      </c>
      <c r="N49" s="88" t="s">
        <v>415</v>
      </c>
      <c r="O49" s="88" t="s">
        <v>415</v>
      </c>
      <c r="P49" s="88" t="s">
        <v>415</v>
      </c>
      <c r="Q49" s="88" t="s">
        <v>415</v>
      </c>
      <c r="R49" s="19"/>
      <c r="S49" s="88">
        <f t="shared" si="9"/>
        <v>0</v>
      </c>
      <c r="T49" s="80"/>
      <c r="U49" s="88" t="s">
        <v>415</v>
      </c>
      <c r="V49" s="88" t="s">
        <v>415</v>
      </c>
      <c r="W49" s="111" t="s">
        <v>415</v>
      </c>
      <c r="X49" s="88" t="s">
        <v>415</v>
      </c>
      <c r="Y49" s="88"/>
      <c r="Z49" s="88" t="s">
        <v>415</v>
      </c>
      <c r="AA49" s="80"/>
      <c r="AB49" s="88" t="s">
        <v>415</v>
      </c>
      <c r="AC49" s="88" t="s">
        <v>415</v>
      </c>
      <c r="AD49" s="88" t="s">
        <v>415</v>
      </c>
      <c r="AE49" s="88" t="s">
        <v>415</v>
      </c>
      <c r="AF49" s="88" t="s">
        <v>415</v>
      </c>
      <c r="AG49" s="80"/>
      <c r="AH49" s="88">
        <f t="shared" si="10"/>
        <v>0</v>
      </c>
      <c r="AI49" s="19"/>
      <c r="AJ49" s="88" t="s">
        <v>415</v>
      </c>
      <c r="AK49" s="88" t="s">
        <v>415</v>
      </c>
      <c r="AL49" s="88" t="s">
        <v>415</v>
      </c>
      <c r="AM49" s="88"/>
      <c r="AN49" s="80"/>
      <c r="AO49" s="88"/>
      <c r="AP49" s="88"/>
      <c r="AQ49" s="88"/>
      <c r="AR49" s="80"/>
      <c r="AS49" s="88">
        <f t="shared" si="11"/>
        <v>0</v>
      </c>
      <c r="AT49" s="80"/>
      <c r="AU49" s="88"/>
      <c r="AV49" s="88"/>
      <c r="AW49" s="88"/>
      <c r="AX49" s="80"/>
      <c r="AY49" s="88"/>
      <c r="AZ49" s="88"/>
      <c r="BA49" s="88"/>
      <c r="BB49" s="19"/>
      <c r="BC49" s="88">
        <f t="shared" si="12"/>
        <v>0</v>
      </c>
      <c r="BD49" s="19"/>
      <c r="BE49" s="88">
        <f t="shared" si="13"/>
        <v>0</v>
      </c>
    </row>
    <row r="50" spans="1:57" ht="12.75">
      <c r="A50" s="82"/>
      <c r="B50" s="110" t="s">
        <v>469</v>
      </c>
      <c r="D50" s="88" t="s">
        <v>415</v>
      </c>
      <c r="E50" s="88" t="s">
        <v>415</v>
      </c>
      <c r="F50" s="88" t="s">
        <v>415</v>
      </c>
      <c r="G50" s="88" t="s">
        <v>415</v>
      </c>
      <c r="H50" s="88" t="s">
        <v>415</v>
      </c>
      <c r="I50" s="88" t="s">
        <v>415</v>
      </c>
      <c r="J50" s="88" t="s">
        <v>415</v>
      </c>
      <c r="K50" s="98"/>
      <c r="L50" s="88" t="s">
        <v>415</v>
      </c>
      <c r="M50" s="88" t="s">
        <v>415</v>
      </c>
      <c r="N50" s="88" t="s">
        <v>415</v>
      </c>
      <c r="O50" s="88" t="s">
        <v>415</v>
      </c>
      <c r="P50" s="88" t="s">
        <v>415</v>
      </c>
      <c r="Q50" s="88" t="s">
        <v>415</v>
      </c>
      <c r="R50" s="19"/>
      <c r="S50" s="88">
        <f t="shared" si="9"/>
        <v>0</v>
      </c>
      <c r="T50" s="80"/>
      <c r="U50" s="88" t="s">
        <v>415</v>
      </c>
      <c r="V50" s="88" t="s">
        <v>415</v>
      </c>
      <c r="W50" s="111" t="s">
        <v>415</v>
      </c>
      <c r="X50" s="88" t="s">
        <v>415</v>
      </c>
      <c r="Y50" s="88"/>
      <c r="Z50" s="88" t="s">
        <v>415</v>
      </c>
      <c r="AA50" s="80"/>
      <c r="AB50" s="88" t="s">
        <v>415</v>
      </c>
      <c r="AC50" s="88" t="s">
        <v>415</v>
      </c>
      <c r="AD50" s="88" t="s">
        <v>415</v>
      </c>
      <c r="AE50" s="88" t="s">
        <v>415</v>
      </c>
      <c r="AF50" s="88" t="s">
        <v>415</v>
      </c>
      <c r="AG50" s="80"/>
      <c r="AH50" s="88">
        <f t="shared" si="10"/>
        <v>0</v>
      </c>
      <c r="AI50" s="19"/>
      <c r="AJ50" s="88" t="s">
        <v>415</v>
      </c>
      <c r="AK50" s="88" t="s">
        <v>415</v>
      </c>
      <c r="AL50" s="88" t="s">
        <v>415</v>
      </c>
      <c r="AM50" s="88"/>
      <c r="AN50" s="80"/>
      <c r="AO50" s="88"/>
      <c r="AP50" s="88"/>
      <c r="AQ50" s="88"/>
      <c r="AR50" s="80"/>
      <c r="AS50" s="88">
        <f t="shared" si="11"/>
        <v>0</v>
      </c>
      <c r="AT50" s="80"/>
      <c r="AU50" s="88"/>
      <c r="AV50" s="88"/>
      <c r="AW50" s="88"/>
      <c r="AX50" s="80"/>
      <c r="AY50" s="88"/>
      <c r="AZ50" s="88"/>
      <c r="BA50" s="88"/>
      <c r="BB50" s="19"/>
      <c r="BC50" s="88">
        <f t="shared" si="12"/>
        <v>0</v>
      </c>
      <c r="BD50" s="19"/>
      <c r="BE50" s="88">
        <f t="shared" si="13"/>
        <v>0</v>
      </c>
    </row>
    <row r="51" spans="1:57" ht="12.75">
      <c r="A51" s="82"/>
      <c r="B51" s="110" t="s">
        <v>470</v>
      </c>
      <c r="D51" s="88" t="s">
        <v>415</v>
      </c>
      <c r="E51" s="88" t="s">
        <v>415</v>
      </c>
      <c r="F51" s="88" t="s">
        <v>415</v>
      </c>
      <c r="G51" s="88" t="s">
        <v>415</v>
      </c>
      <c r="H51" s="88" t="s">
        <v>415</v>
      </c>
      <c r="I51" s="88" t="s">
        <v>415</v>
      </c>
      <c r="J51" s="88" t="s">
        <v>415</v>
      </c>
      <c r="K51" s="98"/>
      <c r="L51" s="88" t="s">
        <v>415</v>
      </c>
      <c r="M51" s="88" t="s">
        <v>415</v>
      </c>
      <c r="N51" s="88" t="s">
        <v>415</v>
      </c>
      <c r="O51" s="88" t="s">
        <v>415</v>
      </c>
      <c r="P51" s="88" t="s">
        <v>415</v>
      </c>
      <c r="Q51" s="88" t="s">
        <v>415</v>
      </c>
      <c r="R51" s="19"/>
      <c r="S51" s="88">
        <f t="shared" si="9"/>
        <v>0</v>
      </c>
      <c r="T51" s="80"/>
      <c r="U51" s="88" t="s">
        <v>415</v>
      </c>
      <c r="V51" s="88" t="s">
        <v>415</v>
      </c>
      <c r="W51" s="111" t="s">
        <v>415</v>
      </c>
      <c r="X51" s="88" t="s">
        <v>415</v>
      </c>
      <c r="Y51" s="88"/>
      <c r="Z51" s="88" t="s">
        <v>415</v>
      </c>
      <c r="AA51" s="80"/>
      <c r="AB51" s="88" t="s">
        <v>415</v>
      </c>
      <c r="AC51" s="88" t="s">
        <v>415</v>
      </c>
      <c r="AD51" s="88" t="s">
        <v>415</v>
      </c>
      <c r="AE51" s="88" t="s">
        <v>415</v>
      </c>
      <c r="AF51" s="88" t="s">
        <v>415</v>
      </c>
      <c r="AG51" s="80"/>
      <c r="AH51" s="88">
        <f t="shared" si="10"/>
        <v>0</v>
      </c>
      <c r="AI51" s="19"/>
      <c r="AJ51" s="88" t="s">
        <v>415</v>
      </c>
      <c r="AK51" s="88" t="s">
        <v>415</v>
      </c>
      <c r="AL51" s="88" t="s">
        <v>415</v>
      </c>
      <c r="AM51" s="88"/>
      <c r="AN51" s="80"/>
      <c r="AO51" s="88"/>
      <c r="AP51" s="88"/>
      <c r="AQ51" s="88"/>
      <c r="AR51" s="80"/>
      <c r="AS51" s="88"/>
      <c r="AT51" s="80"/>
      <c r="AU51" s="88"/>
      <c r="AV51" s="88"/>
      <c r="AW51" s="88"/>
      <c r="AX51" s="80"/>
      <c r="AY51" s="88"/>
      <c r="AZ51" s="88"/>
      <c r="BA51" s="88"/>
      <c r="BB51" s="19"/>
      <c r="BC51" s="88">
        <f t="shared" si="12"/>
        <v>0</v>
      </c>
      <c r="BD51" s="19"/>
      <c r="BE51" s="88">
        <f t="shared" si="13"/>
        <v>0</v>
      </c>
    </row>
    <row r="52" spans="1:57" ht="12.75">
      <c r="A52" s="82"/>
      <c r="B52" s="110" t="s">
        <v>471</v>
      </c>
      <c r="D52" s="88" t="s">
        <v>415</v>
      </c>
      <c r="E52" s="88" t="s">
        <v>415</v>
      </c>
      <c r="F52" s="88" t="s">
        <v>415</v>
      </c>
      <c r="G52" s="88" t="s">
        <v>415</v>
      </c>
      <c r="H52" s="88" t="s">
        <v>415</v>
      </c>
      <c r="I52" s="88" t="s">
        <v>415</v>
      </c>
      <c r="J52" s="88" t="s">
        <v>415</v>
      </c>
      <c r="K52" s="98"/>
      <c r="L52" s="88" t="s">
        <v>415</v>
      </c>
      <c r="M52" s="88" t="s">
        <v>415</v>
      </c>
      <c r="N52" s="88" t="s">
        <v>415</v>
      </c>
      <c r="O52" s="88" t="s">
        <v>415</v>
      </c>
      <c r="P52" s="88" t="s">
        <v>415</v>
      </c>
      <c r="Q52" s="88" t="s">
        <v>415</v>
      </c>
      <c r="R52" s="19"/>
      <c r="S52" s="88">
        <f t="shared" si="9"/>
        <v>0</v>
      </c>
      <c r="T52" s="80"/>
      <c r="U52" s="88" t="s">
        <v>415</v>
      </c>
      <c r="V52" s="88" t="s">
        <v>415</v>
      </c>
      <c r="W52" s="111" t="s">
        <v>415</v>
      </c>
      <c r="X52" s="88" t="s">
        <v>415</v>
      </c>
      <c r="Y52" s="88"/>
      <c r="Z52" s="88" t="s">
        <v>415</v>
      </c>
      <c r="AA52" s="80"/>
      <c r="AB52" s="88" t="s">
        <v>415</v>
      </c>
      <c r="AC52" s="88" t="s">
        <v>415</v>
      </c>
      <c r="AD52" s="88" t="s">
        <v>415</v>
      </c>
      <c r="AE52" s="88" t="s">
        <v>415</v>
      </c>
      <c r="AF52" s="88" t="s">
        <v>415</v>
      </c>
      <c r="AG52" s="80"/>
      <c r="AH52" s="88">
        <f t="shared" si="10"/>
        <v>0</v>
      </c>
      <c r="AI52" s="19"/>
      <c r="AJ52" s="88" t="s">
        <v>415</v>
      </c>
      <c r="AK52" s="88" t="s">
        <v>415</v>
      </c>
      <c r="AL52" s="88" t="s">
        <v>415</v>
      </c>
      <c r="AM52" s="88"/>
      <c r="AN52" s="80"/>
      <c r="AO52" s="88"/>
      <c r="AP52" s="88"/>
      <c r="AQ52" s="88"/>
      <c r="AR52" s="80"/>
      <c r="AS52" s="88">
        <f aca="true" t="shared" si="14" ref="AS52:AS54">SUM(AJ52:AM52)</f>
        <v>0</v>
      </c>
      <c r="AT52" s="80"/>
      <c r="AU52" s="88"/>
      <c r="AV52" s="88"/>
      <c r="AW52" s="88"/>
      <c r="AX52" s="80"/>
      <c r="AY52" s="88"/>
      <c r="AZ52" s="88"/>
      <c r="BA52" s="88"/>
      <c r="BB52" s="19"/>
      <c r="BC52" s="88">
        <f t="shared" si="12"/>
        <v>0</v>
      </c>
      <c r="BD52" s="19"/>
      <c r="BE52" s="88">
        <f t="shared" si="13"/>
        <v>0</v>
      </c>
    </row>
    <row r="53" spans="1:57" ht="12.75">
      <c r="A53" s="82"/>
      <c r="B53" s="110" t="s">
        <v>472</v>
      </c>
      <c r="D53" s="88" t="s">
        <v>415</v>
      </c>
      <c r="E53" s="88" t="s">
        <v>415</v>
      </c>
      <c r="F53" s="88" t="s">
        <v>415</v>
      </c>
      <c r="G53" s="88" t="s">
        <v>415</v>
      </c>
      <c r="H53" s="88" t="s">
        <v>415</v>
      </c>
      <c r="I53" s="88" t="s">
        <v>415</v>
      </c>
      <c r="J53" s="88" t="s">
        <v>415</v>
      </c>
      <c r="K53" s="98"/>
      <c r="L53" s="88" t="s">
        <v>415</v>
      </c>
      <c r="M53" s="88" t="s">
        <v>415</v>
      </c>
      <c r="N53" s="88" t="s">
        <v>415</v>
      </c>
      <c r="O53" s="88" t="s">
        <v>415</v>
      </c>
      <c r="P53" s="88" t="s">
        <v>415</v>
      </c>
      <c r="Q53" s="88" t="s">
        <v>415</v>
      </c>
      <c r="R53" s="19"/>
      <c r="S53" s="88">
        <f t="shared" si="9"/>
        <v>0</v>
      </c>
      <c r="T53" s="80"/>
      <c r="U53" s="88" t="s">
        <v>415</v>
      </c>
      <c r="V53" s="88" t="s">
        <v>415</v>
      </c>
      <c r="W53" s="111" t="s">
        <v>415</v>
      </c>
      <c r="X53" s="88" t="s">
        <v>415</v>
      </c>
      <c r="Y53" s="88"/>
      <c r="Z53" s="88" t="s">
        <v>415</v>
      </c>
      <c r="AA53" s="80"/>
      <c r="AB53" s="88" t="s">
        <v>415</v>
      </c>
      <c r="AC53" s="88" t="s">
        <v>415</v>
      </c>
      <c r="AD53" s="88" t="s">
        <v>415</v>
      </c>
      <c r="AE53" s="88" t="s">
        <v>415</v>
      </c>
      <c r="AF53" s="88" t="s">
        <v>415</v>
      </c>
      <c r="AG53" s="80"/>
      <c r="AH53" s="88">
        <f t="shared" si="10"/>
        <v>0</v>
      </c>
      <c r="AI53" s="19"/>
      <c r="AJ53" s="88" t="s">
        <v>415</v>
      </c>
      <c r="AK53" s="88" t="s">
        <v>415</v>
      </c>
      <c r="AL53" s="88" t="s">
        <v>415</v>
      </c>
      <c r="AM53" s="88"/>
      <c r="AN53" s="80"/>
      <c r="AO53" s="88"/>
      <c r="AP53" s="88"/>
      <c r="AQ53" s="88"/>
      <c r="AR53" s="80"/>
      <c r="AS53" s="88">
        <f t="shared" si="14"/>
        <v>0</v>
      </c>
      <c r="AT53" s="80"/>
      <c r="AU53" s="88"/>
      <c r="AV53" s="88"/>
      <c r="AW53" s="88"/>
      <c r="AX53" s="80"/>
      <c r="AY53" s="88"/>
      <c r="AZ53" s="88"/>
      <c r="BA53" s="88"/>
      <c r="BB53" s="19"/>
      <c r="BC53" s="88">
        <f t="shared" si="12"/>
        <v>0</v>
      </c>
      <c r="BD53" s="19"/>
      <c r="BE53" s="88">
        <f t="shared" si="13"/>
        <v>0</v>
      </c>
    </row>
    <row r="54" spans="1:57" ht="12.75">
      <c r="A54" s="82"/>
      <c r="B54" s="110" t="s">
        <v>473</v>
      </c>
      <c r="D54" s="88" t="s">
        <v>415</v>
      </c>
      <c r="E54" s="88" t="s">
        <v>415</v>
      </c>
      <c r="F54" s="88" t="s">
        <v>415</v>
      </c>
      <c r="G54" s="88" t="s">
        <v>415</v>
      </c>
      <c r="H54" s="88" t="s">
        <v>415</v>
      </c>
      <c r="I54" s="88" t="s">
        <v>415</v>
      </c>
      <c r="J54" s="88" t="s">
        <v>415</v>
      </c>
      <c r="K54" s="98"/>
      <c r="L54" s="88" t="s">
        <v>415</v>
      </c>
      <c r="M54" s="88" t="s">
        <v>415</v>
      </c>
      <c r="N54" s="88" t="s">
        <v>415</v>
      </c>
      <c r="O54" s="88" t="s">
        <v>415</v>
      </c>
      <c r="P54" s="88" t="s">
        <v>415</v>
      </c>
      <c r="Q54" s="88" t="s">
        <v>415</v>
      </c>
      <c r="R54" s="19"/>
      <c r="S54" s="88">
        <f t="shared" si="9"/>
        <v>0</v>
      </c>
      <c r="T54" s="80"/>
      <c r="U54" s="88" t="s">
        <v>415</v>
      </c>
      <c r="V54" s="88" t="s">
        <v>415</v>
      </c>
      <c r="W54" s="111" t="s">
        <v>415</v>
      </c>
      <c r="X54" s="113" t="s">
        <v>415</v>
      </c>
      <c r="Y54" s="114"/>
      <c r="Z54" s="115" t="s">
        <v>415</v>
      </c>
      <c r="AA54" s="80"/>
      <c r="AB54" s="88" t="s">
        <v>415</v>
      </c>
      <c r="AC54" s="88" t="s">
        <v>415</v>
      </c>
      <c r="AD54" s="88" t="s">
        <v>415</v>
      </c>
      <c r="AE54" s="88" t="s">
        <v>415</v>
      </c>
      <c r="AF54" s="88" t="s">
        <v>415</v>
      </c>
      <c r="AG54" s="80"/>
      <c r="AH54" s="88">
        <f t="shared" si="10"/>
        <v>0</v>
      </c>
      <c r="AI54" s="19"/>
      <c r="AJ54" s="88"/>
      <c r="AK54" s="88"/>
      <c r="AL54" s="88" t="s">
        <v>415</v>
      </c>
      <c r="AM54" s="88"/>
      <c r="AN54" s="80"/>
      <c r="AO54" s="88"/>
      <c r="AP54" s="88"/>
      <c r="AQ54" s="88"/>
      <c r="AR54" s="80"/>
      <c r="AS54" s="88">
        <f t="shared" si="14"/>
        <v>0</v>
      </c>
      <c r="AT54" s="80"/>
      <c r="AU54" s="88"/>
      <c r="AV54" s="88"/>
      <c r="AW54" s="88"/>
      <c r="AX54" s="80"/>
      <c r="AY54" s="88"/>
      <c r="AZ54" s="88"/>
      <c r="BA54" s="88"/>
      <c r="BB54" s="19"/>
      <c r="BC54" s="88">
        <f t="shared" si="12"/>
        <v>0</v>
      </c>
      <c r="BD54" s="19"/>
      <c r="BE54" s="88">
        <f t="shared" si="13"/>
        <v>0</v>
      </c>
    </row>
    <row r="55" spans="2:57" ht="12.75">
      <c r="B55" s="97"/>
      <c r="D55" s="14"/>
      <c r="E55" s="14"/>
      <c r="F55" s="14"/>
      <c r="G55" s="14"/>
      <c r="H55" s="14"/>
      <c r="I55" s="14"/>
      <c r="J55" s="14"/>
      <c r="L55" s="14"/>
      <c r="M55" s="14"/>
      <c r="N55" s="14"/>
      <c r="O55" s="14"/>
      <c r="P55" s="14"/>
      <c r="Q55" s="14"/>
      <c r="S55" s="93">
        <f>SUM(S37:S54)</f>
        <v>0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>
        <f>SUM(AH37:AH54)</f>
        <v>0</v>
      </c>
      <c r="AS55" s="13">
        <f>SUM(AS37:AS54)</f>
        <v>0</v>
      </c>
      <c r="AX55" s="81"/>
      <c r="BC55" s="116">
        <f>SUM(BC37:BC54)</f>
        <v>0</v>
      </c>
      <c r="BE55" s="116" t="s">
        <v>415</v>
      </c>
    </row>
    <row r="56" spans="2:58" ht="12.75">
      <c r="B56" s="34" t="s">
        <v>474</v>
      </c>
      <c r="D56" s="117">
        <f>SUM(D36:D54)</f>
        <v>0</v>
      </c>
      <c r="E56" s="117">
        <f>SUM(E36:E54)</f>
        <v>0</v>
      </c>
      <c r="F56" s="117">
        <f>SUM(F36:F54)</f>
        <v>0</v>
      </c>
      <c r="G56" s="117">
        <f>SUM(G36:G54)</f>
        <v>0</v>
      </c>
      <c r="H56" s="117">
        <f>SUM(H36:H54)</f>
        <v>0</v>
      </c>
      <c r="I56" s="117">
        <f>SUM(I36:I54)</f>
        <v>0</v>
      </c>
      <c r="J56" s="117">
        <f>SUM(J36:J54)</f>
        <v>0</v>
      </c>
      <c r="K56" s="80"/>
      <c r="L56" s="117">
        <f>SUM(L36:L54)</f>
        <v>0</v>
      </c>
      <c r="M56" s="117">
        <f>SUM(M36:M54)</f>
        <v>0</v>
      </c>
      <c r="N56" s="117">
        <f>SUM(N36:N54)</f>
        <v>0</v>
      </c>
      <c r="O56" s="117">
        <f>SUM(O36:O54)</f>
        <v>0</v>
      </c>
      <c r="P56" s="117">
        <f>SUM(P36:P54)</f>
        <v>0</v>
      </c>
      <c r="Q56" s="108">
        <f>SUM(Q36:Q54)</f>
        <v>0</v>
      </c>
      <c r="R56" s="118"/>
      <c r="S56" s="108">
        <f>SUM(D56:Q56)</f>
        <v>0</v>
      </c>
      <c r="T56" s="118"/>
      <c r="U56" s="92">
        <f>SUM(U37:U54)</f>
        <v>0</v>
      </c>
      <c r="V56" s="92">
        <f>SUM(V37:V54)</f>
        <v>0</v>
      </c>
      <c r="W56" s="92">
        <f>SUM(W37:W54)</f>
        <v>0</v>
      </c>
      <c r="X56" s="92">
        <f>SUM(X37:X54)</f>
        <v>0</v>
      </c>
      <c r="Y56" s="92">
        <f>SUM(Y37:Y54)</f>
        <v>0</v>
      </c>
      <c r="Z56" s="92">
        <f>SUM(Z37:Z54)</f>
        <v>0</v>
      </c>
      <c r="AA56" s="80"/>
      <c r="AB56" s="92">
        <f>SUM(AB37:AB54)</f>
        <v>0</v>
      </c>
      <c r="AC56" s="92">
        <f>SUM(AC37:AC54)</f>
        <v>0</v>
      </c>
      <c r="AD56" s="92">
        <f>SUM(AD37:AD54)</f>
        <v>0</v>
      </c>
      <c r="AE56" s="92">
        <f>SUM(AE37:AE54)</f>
        <v>0</v>
      </c>
      <c r="AF56" s="92">
        <f>SUM(AF37:AF54)</f>
        <v>0</v>
      </c>
      <c r="AG56" s="118"/>
      <c r="AH56" s="119">
        <f>SUM(U56:AF56)</f>
        <v>0</v>
      </c>
      <c r="AI56" s="19"/>
      <c r="AJ56" s="120">
        <f>SUM(AJ37:AJ54)</f>
        <v>0</v>
      </c>
      <c r="AK56" s="120">
        <f>SUM(AK37:AK54)</f>
        <v>0</v>
      </c>
      <c r="AL56" s="120">
        <f>SUM(AL37:AL54)</f>
        <v>0</v>
      </c>
      <c r="AM56" s="120">
        <f>SUM(AM37:AM54)</f>
        <v>0</v>
      </c>
      <c r="AN56" s="19"/>
      <c r="AO56" s="120">
        <f>SUM(AO37:AO54)</f>
        <v>0</v>
      </c>
      <c r="AP56" s="120">
        <f>SUM(AP37:AP54)</f>
        <v>0</v>
      </c>
      <c r="AQ56" s="120">
        <f>SUM(AQ37:AQ54)</f>
        <v>0</v>
      </c>
      <c r="AR56" s="19"/>
      <c r="AS56" s="120">
        <f>SUM(AJ56:AM56)</f>
        <v>0</v>
      </c>
      <c r="AT56" s="80"/>
      <c r="AU56" s="121">
        <f>SUM(AU37:AU54)</f>
        <v>0</v>
      </c>
      <c r="AV56" s="121">
        <f>SUM(AV37:AV54)</f>
        <v>0</v>
      </c>
      <c r="AW56" s="121">
        <f>SUM(AW37:AW54)</f>
        <v>0</v>
      </c>
      <c r="AX56" s="80"/>
      <c r="AY56" s="121">
        <f>SUM(AY37:AY54)</f>
        <v>0</v>
      </c>
      <c r="AZ56" s="121">
        <f>SUM(AZ37:AZ54)</f>
        <v>0</v>
      </c>
      <c r="BA56" s="121">
        <f>SUM(BA37:BA54)</f>
        <v>0</v>
      </c>
      <c r="BB56" s="80"/>
      <c r="BC56" s="122">
        <f>SUM(AU56:BA56)</f>
        <v>0</v>
      </c>
      <c r="BD56" s="80"/>
      <c r="BE56" s="123">
        <v>0</v>
      </c>
      <c r="BF56" s="124"/>
    </row>
    <row r="57" spans="2:58" ht="13.5">
      <c r="B57" s="97"/>
      <c r="D57" s="125"/>
      <c r="E57" s="125"/>
      <c r="F57" s="125"/>
      <c r="G57" s="125"/>
      <c r="H57" s="125"/>
      <c r="I57" s="125"/>
      <c r="J57" s="125"/>
      <c r="K57" s="80"/>
      <c r="L57" s="125"/>
      <c r="M57" s="125"/>
      <c r="N57" s="125"/>
      <c r="O57" s="125"/>
      <c r="P57" s="125"/>
      <c r="Q57" s="125"/>
      <c r="R57" s="80"/>
      <c r="S57" s="125"/>
      <c r="T57" s="80"/>
      <c r="U57" s="80"/>
      <c r="V57" s="80"/>
      <c r="W57" s="80"/>
      <c r="X57" s="80"/>
      <c r="Y57" s="125"/>
      <c r="Z57" s="125"/>
      <c r="AA57" s="80"/>
      <c r="AB57" s="80"/>
      <c r="AC57" s="80"/>
      <c r="AD57" s="80"/>
      <c r="AE57" s="80"/>
      <c r="AF57" s="80"/>
      <c r="AG57" s="80"/>
      <c r="AH57" s="125"/>
      <c r="AI57" s="125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125"/>
      <c r="BF57" s="80"/>
    </row>
    <row r="58" spans="2:58" ht="19.5">
      <c r="B58" s="126" t="s">
        <v>475</v>
      </c>
      <c r="D58" s="88">
        <f>SUM(D28+D56)</f>
        <v>6</v>
      </c>
      <c r="E58" s="88">
        <f>SUM(E28+E56)</f>
        <v>14</v>
      </c>
      <c r="F58" s="88">
        <f>SUM(F28+F56)</f>
        <v>16</v>
      </c>
      <c r="G58" s="88">
        <f>SUM(G28+G56)</f>
        <v>9</v>
      </c>
      <c r="H58" s="88">
        <f>SUM(H28+H56)</f>
        <v>10</v>
      </c>
      <c r="I58" s="88">
        <f>SUM(I28+I56)</f>
        <v>5</v>
      </c>
      <c r="J58" s="88">
        <f>SUM(J28+J56)</f>
        <v>4</v>
      </c>
      <c r="K58" s="80"/>
      <c r="L58" s="88">
        <f>SUM(L28+L56)</f>
        <v>5</v>
      </c>
      <c r="M58" s="88">
        <f>SUM(M28+M56)</f>
        <v>20</v>
      </c>
      <c r="N58" s="88">
        <f>SUM(N28+N56)</f>
        <v>31</v>
      </c>
      <c r="O58" s="88">
        <f>SUM(O28+O56)</f>
        <v>6</v>
      </c>
      <c r="P58" s="88">
        <f>SUM(P28+P56)</f>
        <v>5</v>
      </c>
      <c r="Q58" s="88">
        <f>SUM(Q28+Q56)</f>
        <v>1</v>
      </c>
      <c r="R58" s="80"/>
      <c r="S58" s="88">
        <f>SUM(D58:Q58)</f>
        <v>132</v>
      </c>
      <c r="T58" s="80"/>
      <c r="U58" s="88">
        <f>SUM(U28+U56)</f>
        <v>14</v>
      </c>
      <c r="V58" s="88">
        <f>SUM(V28+V56)</f>
        <v>8</v>
      </c>
      <c r="W58" s="88">
        <f>SUM(W28+W56)</f>
        <v>16</v>
      </c>
      <c r="X58" s="88">
        <f>SUM(X28+X56)</f>
        <v>1</v>
      </c>
      <c r="Y58" s="88">
        <f>SUM(Y28+Y56)</f>
        <v>1</v>
      </c>
      <c r="Z58" s="88">
        <f>SUM(Z28+Z56)</f>
        <v>0</v>
      </c>
      <c r="AA58" s="80"/>
      <c r="AB58" s="88">
        <f>SUM(AB28+AB56)</f>
        <v>5</v>
      </c>
      <c r="AC58" s="88">
        <f>SUM(AC28+AC56)</f>
        <v>14</v>
      </c>
      <c r="AD58" s="88">
        <f>SUM(AD28+AD56)</f>
        <v>11</v>
      </c>
      <c r="AE58" s="88">
        <f>SUM(AE28+AE56)</f>
        <v>0</v>
      </c>
      <c r="AF58" s="88">
        <f>SUM(AF28+AF56)</f>
        <v>1</v>
      </c>
      <c r="AG58" s="80"/>
      <c r="AH58" s="88">
        <f>SUM(U58:AF58)</f>
        <v>71</v>
      </c>
      <c r="AI58" s="80"/>
      <c r="AJ58" s="88">
        <f>SUM(AJ28+AJ56)</f>
        <v>4</v>
      </c>
      <c r="AK58" s="88">
        <f>SUM(AK28+AK56)</f>
        <v>5</v>
      </c>
      <c r="AL58" s="88">
        <f>SUM(AL28+AL56)</f>
        <v>2</v>
      </c>
      <c r="AM58" s="88">
        <f>SUM(AM28+AM56)</f>
        <v>0</v>
      </c>
      <c r="AN58" s="80" t="s">
        <v>415</v>
      </c>
      <c r="AO58" s="88">
        <f>SUM(AO39:AO56)</f>
        <v>0</v>
      </c>
      <c r="AP58" s="88">
        <f>SUM(AP39:AP56)</f>
        <v>0</v>
      </c>
      <c r="AQ58" s="88">
        <f>SUM(AQ39:AQ56)</f>
        <v>0</v>
      </c>
      <c r="AR58" s="80"/>
      <c r="AS58" s="88">
        <f>SUM(AS28+AS56)</f>
        <v>23</v>
      </c>
      <c r="AT58" s="80"/>
      <c r="AU58" s="88">
        <f>SUM(AU39:AU56)</f>
        <v>0</v>
      </c>
      <c r="AV58" s="88">
        <f>SUM(AV39:AV56)</f>
        <v>0</v>
      </c>
      <c r="AW58" s="88">
        <f>SUM(AW39:AW56)</f>
        <v>0</v>
      </c>
      <c r="AX58" s="80"/>
      <c r="AY58" s="88">
        <f>SUM(AY39:AY56)</f>
        <v>0</v>
      </c>
      <c r="AZ58" s="88">
        <f>SUM(AZ39:AZ56)</f>
        <v>0</v>
      </c>
      <c r="BA58" s="88">
        <f>SUM(BA39:BA56)</f>
        <v>0</v>
      </c>
      <c r="BB58" s="80" t="s">
        <v>415</v>
      </c>
      <c r="BC58" s="127">
        <f>SUM(BC28+BC56)</f>
        <v>20</v>
      </c>
      <c r="BD58" s="80"/>
      <c r="BE58" s="127">
        <f>SUM(S58+AH58+AS58+BC58)</f>
        <v>246</v>
      </c>
      <c r="BF58" s="80"/>
    </row>
    <row r="59" spans="2:58" ht="12.75">
      <c r="B59" s="97"/>
      <c r="D59" s="128"/>
      <c r="E59" s="128"/>
      <c r="F59" s="128"/>
      <c r="G59" s="128"/>
      <c r="H59" s="128"/>
      <c r="I59" s="128"/>
      <c r="J59" s="128"/>
      <c r="K59" s="80"/>
      <c r="L59" s="128"/>
      <c r="M59" s="128"/>
      <c r="N59" s="128"/>
      <c r="O59" s="128"/>
      <c r="P59" s="128"/>
      <c r="Q59" s="128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</row>
    <row r="60" ht="13.5"/>
    <row r="61" spans="1:57" ht="19.5">
      <c r="A61" s="129"/>
      <c r="B61" s="130" t="s">
        <v>476</v>
      </c>
      <c r="C61" s="131"/>
      <c r="D61" s="131"/>
      <c r="E61" s="132"/>
      <c r="J61" s="133">
        <f>SUM(S58+AH58+AS58+BC58)</f>
        <v>246</v>
      </c>
      <c r="K61" s="134"/>
      <c r="L61" s="134"/>
      <c r="M61" s="134"/>
      <c r="N61" s="135"/>
      <c r="S61" s="136" t="s">
        <v>415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I61" s="137" t="s">
        <v>415</v>
      </c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4" spans="1:58" ht="21">
      <c r="A64" s="138" t="s">
        <v>477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2:58" ht="15">
      <c r="B65" s="97"/>
      <c r="D65" s="81"/>
      <c r="E65" s="81"/>
      <c r="F65" s="81"/>
      <c r="G65" s="81"/>
      <c r="H65" s="81"/>
      <c r="I65" s="81"/>
      <c r="J65" s="81"/>
      <c r="K65" s="81"/>
      <c r="L65" s="103"/>
      <c r="M65" s="81"/>
      <c r="N65" s="81"/>
      <c r="O65" s="81"/>
      <c r="P65" s="81"/>
      <c r="Q65" s="81"/>
      <c r="R65" s="104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104"/>
      <c r="AJ65" s="81"/>
      <c r="AK65" s="81"/>
      <c r="AL65" s="81"/>
      <c r="AM65" s="81"/>
      <c r="AN65" s="104"/>
      <c r="AO65" s="104"/>
      <c r="AP65" s="104"/>
      <c r="AQ65" s="104"/>
      <c r="AR65" s="104"/>
      <c r="AS65" s="81"/>
      <c r="AT65" s="81"/>
      <c r="AU65" s="81"/>
      <c r="AV65" s="81"/>
      <c r="AW65" s="81"/>
      <c r="AX65" s="81"/>
      <c r="AY65" s="81"/>
      <c r="AZ65" s="81"/>
      <c r="BA65" s="81"/>
      <c r="BB65" s="104"/>
      <c r="BC65" s="104"/>
      <c r="BD65" s="104"/>
      <c r="BE65" s="80"/>
      <c r="BF65" s="104"/>
    </row>
    <row r="66" spans="2:58" ht="15.75">
      <c r="B66" s="97"/>
      <c r="D66" s="81"/>
      <c r="E66" s="81"/>
      <c r="F66" s="81"/>
      <c r="G66" s="81"/>
      <c r="H66" s="81"/>
      <c r="I66" s="81"/>
      <c r="J66" s="81"/>
      <c r="K66" s="81"/>
      <c r="L66" s="103"/>
      <c r="M66" s="81"/>
      <c r="N66" s="81"/>
      <c r="O66" s="81"/>
      <c r="P66" s="81"/>
      <c r="Q66" s="81"/>
      <c r="R66" s="104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104"/>
      <c r="AJ66" s="81"/>
      <c r="AK66" s="81"/>
      <c r="AL66" s="81"/>
      <c r="AM66" s="81"/>
      <c r="AN66" s="104"/>
      <c r="AO66" s="104"/>
      <c r="AP66" s="104"/>
      <c r="AQ66" s="104"/>
      <c r="AR66" s="104"/>
      <c r="AS66" s="81"/>
      <c r="AT66" s="81"/>
      <c r="AU66" s="81"/>
      <c r="AV66" s="81"/>
      <c r="AW66" s="81"/>
      <c r="AX66" s="81"/>
      <c r="AY66" s="81"/>
      <c r="AZ66" s="81"/>
      <c r="BA66" s="81"/>
      <c r="BB66" s="104"/>
      <c r="BC66" s="104"/>
      <c r="BD66" s="104"/>
      <c r="BE66" s="80"/>
      <c r="BF66" s="104"/>
    </row>
    <row r="67" spans="1:57" ht="39">
      <c r="A67" s="80"/>
      <c r="B67" s="34" t="s">
        <v>404</v>
      </c>
      <c r="D67" s="105" t="s">
        <v>405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  <c r="R67" s="106"/>
      <c r="S67" s="107"/>
      <c r="T67" s="24"/>
      <c r="U67" s="25" t="s">
        <v>406</v>
      </c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  <c r="AH67" s="27"/>
      <c r="AJ67" s="28" t="s">
        <v>407</v>
      </c>
      <c r="AK67" s="28"/>
      <c r="AL67" s="28"/>
      <c r="AM67" s="28"/>
      <c r="AN67" s="28"/>
      <c r="AO67" s="28"/>
      <c r="AP67" s="28"/>
      <c r="AQ67" s="28"/>
      <c r="AR67" s="29"/>
      <c r="AS67" s="30"/>
      <c r="AT67" s="24"/>
      <c r="AU67" s="31" t="s">
        <v>408</v>
      </c>
      <c r="AV67" s="31"/>
      <c r="AW67" s="31"/>
      <c r="AX67" s="31"/>
      <c r="AY67" s="31"/>
      <c r="AZ67" s="31"/>
      <c r="BA67" s="31"/>
      <c r="BC67" s="32" t="s">
        <v>409</v>
      </c>
      <c r="BE67" s="33" t="s">
        <v>409</v>
      </c>
    </row>
    <row r="68" spans="1:57" ht="13.5">
      <c r="A68" s="80"/>
      <c r="B68" s="34"/>
      <c r="D68" s="35" t="s">
        <v>410</v>
      </c>
      <c r="E68" s="35"/>
      <c r="F68" s="35"/>
      <c r="G68" s="35"/>
      <c r="H68" s="35"/>
      <c r="I68" s="35"/>
      <c r="J68" s="35"/>
      <c r="K68" s="36"/>
      <c r="L68" s="37" t="s">
        <v>411</v>
      </c>
      <c r="M68" s="37"/>
      <c r="N68" s="37"/>
      <c r="O68" s="38" t="s">
        <v>412</v>
      </c>
      <c r="P68" s="38"/>
      <c r="Q68" s="38"/>
      <c r="S68" s="108" t="s">
        <v>42</v>
      </c>
      <c r="T68" s="24"/>
      <c r="U68" s="40" t="s">
        <v>413</v>
      </c>
      <c r="V68" s="41"/>
      <c r="W68" s="42"/>
      <c r="X68" s="43" t="s">
        <v>412</v>
      </c>
      <c r="Y68" s="43"/>
      <c r="Z68" s="43"/>
      <c r="AA68" s="14"/>
      <c r="AB68" s="44" t="s">
        <v>414</v>
      </c>
      <c r="AC68" s="45"/>
      <c r="AD68" s="45"/>
      <c r="AE68" s="45"/>
      <c r="AF68" s="45"/>
      <c r="AG68" s="46"/>
      <c r="AH68" s="47" t="s">
        <v>42</v>
      </c>
      <c r="AI68" s="13" t="s">
        <v>415</v>
      </c>
      <c r="AJ68" s="48" t="s">
        <v>452</v>
      </c>
      <c r="AK68" s="48"/>
      <c r="AL68" s="48"/>
      <c r="AM68" s="48"/>
      <c r="AN68" s="49"/>
      <c r="AO68" s="50" t="s">
        <v>417</v>
      </c>
      <c r="AP68" s="51"/>
      <c r="AQ68" s="52"/>
      <c r="AR68" s="53"/>
      <c r="AS68" s="54" t="s">
        <v>42</v>
      </c>
      <c r="AT68" s="24"/>
      <c r="AU68" s="55" t="s">
        <v>418</v>
      </c>
      <c r="AV68" s="55"/>
      <c r="AW68" s="55"/>
      <c r="AX68" s="56"/>
      <c r="AY68" s="55" t="s">
        <v>419</v>
      </c>
      <c r="AZ68" s="55"/>
      <c r="BA68" s="55"/>
      <c r="BC68" s="57"/>
      <c r="BE68" s="58"/>
    </row>
    <row r="69" spans="1:57" ht="12.75">
      <c r="A69" s="80"/>
      <c r="B69" s="34"/>
      <c r="D69" s="34" t="s">
        <v>420</v>
      </c>
      <c r="E69" s="34" t="s">
        <v>421</v>
      </c>
      <c r="F69" s="34" t="s">
        <v>422</v>
      </c>
      <c r="G69" s="59" t="s">
        <v>423</v>
      </c>
      <c r="H69" s="60" t="s">
        <v>424</v>
      </c>
      <c r="I69" s="60" t="s">
        <v>425</v>
      </c>
      <c r="J69" s="59" t="s">
        <v>426</v>
      </c>
      <c r="K69" s="61"/>
      <c r="L69" s="62" t="s">
        <v>427</v>
      </c>
      <c r="M69" s="62" t="s">
        <v>428</v>
      </c>
      <c r="N69" s="62" t="s">
        <v>429</v>
      </c>
      <c r="O69" s="63" t="s">
        <v>430</v>
      </c>
      <c r="P69" s="63" t="s">
        <v>431</v>
      </c>
      <c r="Q69" s="64" t="s">
        <v>432</v>
      </c>
      <c r="S69" s="109"/>
      <c r="T69" s="24"/>
      <c r="U69" s="66" t="s">
        <v>427</v>
      </c>
      <c r="V69" s="66" t="s">
        <v>428</v>
      </c>
      <c r="W69" s="66" t="s">
        <v>429</v>
      </c>
      <c r="X69" s="67" t="s">
        <v>430</v>
      </c>
      <c r="Y69" s="67" t="s">
        <v>431</v>
      </c>
      <c r="Z69" s="68" t="s">
        <v>432</v>
      </c>
      <c r="AA69" s="69"/>
      <c r="AB69" s="34" t="s">
        <v>420</v>
      </c>
      <c r="AC69" s="34" t="s">
        <v>421</v>
      </c>
      <c r="AD69" s="34" t="s">
        <v>422</v>
      </c>
      <c r="AE69" s="59" t="s">
        <v>425</v>
      </c>
      <c r="AF69" s="60" t="s">
        <v>426</v>
      </c>
      <c r="AG69" s="24"/>
      <c r="AH69" s="70"/>
      <c r="AJ69" s="71" t="s">
        <v>420</v>
      </c>
      <c r="AK69" s="71" t="s">
        <v>421</v>
      </c>
      <c r="AL69" s="71" t="s">
        <v>453</v>
      </c>
      <c r="AM69" s="72" t="s">
        <v>433</v>
      </c>
      <c r="AO69" s="71" t="s">
        <v>427</v>
      </c>
      <c r="AP69" s="71" t="s">
        <v>428</v>
      </c>
      <c r="AQ69" s="71" t="s">
        <v>429</v>
      </c>
      <c r="AR69" s="73"/>
      <c r="AS69" s="74"/>
      <c r="AT69" s="24"/>
      <c r="AU69" s="75" t="s">
        <v>420</v>
      </c>
      <c r="AV69" s="75" t="s">
        <v>421</v>
      </c>
      <c r="AW69" s="75" t="s">
        <v>422</v>
      </c>
      <c r="AX69" s="56"/>
      <c r="AY69" s="75" t="s">
        <v>420</v>
      </c>
      <c r="AZ69" s="75" t="s">
        <v>421</v>
      </c>
      <c r="BA69" s="75" t="s">
        <v>454</v>
      </c>
      <c r="BC69" s="76"/>
      <c r="BE69" s="77"/>
    </row>
    <row r="70" spans="1:34" ht="12.75">
      <c r="A70" s="82" t="s">
        <v>478</v>
      </c>
      <c r="B70" s="78"/>
      <c r="T70" s="19"/>
      <c r="AG70" s="19"/>
      <c r="AH70" s="19"/>
    </row>
    <row r="71" spans="1:57" ht="12.75">
      <c r="A71" s="82"/>
      <c r="B71" s="110" t="s">
        <v>479</v>
      </c>
      <c r="D71" s="93" t="s">
        <v>415</v>
      </c>
      <c r="E71" s="93" t="s">
        <v>415</v>
      </c>
      <c r="F71" s="93" t="s">
        <v>415</v>
      </c>
      <c r="G71" s="93" t="s">
        <v>415</v>
      </c>
      <c r="H71" s="93"/>
      <c r="I71" s="93"/>
      <c r="J71" s="93" t="s">
        <v>415</v>
      </c>
      <c r="K71" s="86"/>
      <c r="L71" s="93"/>
      <c r="M71" s="93" t="s">
        <v>415</v>
      </c>
      <c r="N71" s="93" t="s">
        <v>415</v>
      </c>
      <c r="O71" s="93"/>
      <c r="P71" s="93"/>
      <c r="Q71" s="93"/>
      <c r="S71" s="89">
        <f aca="true" t="shared" si="15" ref="S71:S78">SUM(D71:Q71)</f>
        <v>0</v>
      </c>
      <c r="T71" s="80"/>
      <c r="U71" s="93"/>
      <c r="V71" s="93"/>
      <c r="W71" s="93" t="s">
        <v>415</v>
      </c>
      <c r="X71" s="93"/>
      <c r="Y71" s="88"/>
      <c r="Z71" s="88"/>
      <c r="AA71" s="80"/>
      <c r="AB71" s="93"/>
      <c r="AC71" s="93"/>
      <c r="AD71" s="93" t="s">
        <v>415</v>
      </c>
      <c r="AE71" s="93"/>
      <c r="AF71" s="93"/>
      <c r="AG71" s="80"/>
      <c r="AH71" s="90">
        <f aca="true" t="shared" si="16" ref="AH71:AH78">SUM(Y71:Z71)</f>
        <v>0</v>
      </c>
      <c r="AJ71" s="93"/>
      <c r="AK71" s="93"/>
      <c r="AL71" s="93" t="s">
        <v>415</v>
      </c>
      <c r="AM71" s="93"/>
      <c r="AN71" s="80"/>
      <c r="AO71" s="88"/>
      <c r="AP71" s="88"/>
      <c r="AQ71" s="88"/>
      <c r="AR71" s="80"/>
      <c r="AS71" s="93"/>
      <c r="AT71" s="14"/>
      <c r="AU71" s="93"/>
      <c r="AV71" s="93"/>
      <c r="AW71" s="93"/>
      <c r="AX71" s="14"/>
      <c r="AY71" s="93"/>
      <c r="AZ71" s="93"/>
      <c r="BA71" s="93"/>
      <c r="BC71" s="93"/>
      <c r="BE71" s="139">
        <f aca="true" t="shared" si="17" ref="BE71:BE78">SUM(S71+AH71)</f>
        <v>0</v>
      </c>
    </row>
    <row r="72" spans="1:57" ht="12.75">
      <c r="A72" s="82"/>
      <c r="B72" s="110" t="s">
        <v>480</v>
      </c>
      <c r="D72" s="93" t="s">
        <v>415</v>
      </c>
      <c r="E72" s="93" t="s">
        <v>415</v>
      </c>
      <c r="F72" s="93" t="s">
        <v>415</v>
      </c>
      <c r="G72" s="93" t="s">
        <v>415</v>
      </c>
      <c r="H72" s="93"/>
      <c r="I72" s="93"/>
      <c r="J72" s="93" t="s">
        <v>415</v>
      </c>
      <c r="K72" s="86"/>
      <c r="L72" s="93"/>
      <c r="M72" s="93" t="s">
        <v>415</v>
      </c>
      <c r="N72" s="93" t="s">
        <v>415</v>
      </c>
      <c r="O72" s="93"/>
      <c r="P72" s="93"/>
      <c r="Q72" s="93"/>
      <c r="S72" s="89">
        <f t="shared" si="15"/>
        <v>0</v>
      </c>
      <c r="T72" s="80"/>
      <c r="U72" s="93"/>
      <c r="V72" s="93"/>
      <c r="W72" s="93" t="s">
        <v>415</v>
      </c>
      <c r="X72" s="93"/>
      <c r="Y72" s="88"/>
      <c r="Z72" s="88"/>
      <c r="AA72" s="80"/>
      <c r="AB72" s="93"/>
      <c r="AC72" s="93"/>
      <c r="AD72" s="93" t="s">
        <v>415</v>
      </c>
      <c r="AE72" s="93"/>
      <c r="AF72" s="93"/>
      <c r="AG72" s="80"/>
      <c r="AH72" s="90">
        <f t="shared" si="16"/>
        <v>0</v>
      </c>
      <c r="AJ72" s="93"/>
      <c r="AK72" s="93"/>
      <c r="AL72" s="93" t="s">
        <v>415</v>
      </c>
      <c r="AM72" s="93"/>
      <c r="AN72" s="80"/>
      <c r="AO72" s="88"/>
      <c r="AP72" s="88"/>
      <c r="AQ72" s="88"/>
      <c r="AR72" s="80"/>
      <c r="AS72" s="93"/>
      <c r="AT72" s="14"/>
      <c r="AU72" s="93"/>
      <c r="AV72" s="93"/>
      <c r="AW72" s="93"/>
      <c r="AX72" s="14"/>
      <c r="AY72" s="93"/>
      <c r="AZ72" s="93"/>
      <c r="BA72" s="93"/>
      <c r="BC72" s="93"/>
      <c r="BE72" s="139">
        <f t="shared" si="17"/>
        <v>0</v>
      </c>
    </row>
    <row r="73" spans="1:57" ht="12.75">
      <c r="A73" s="82"/>
      <c r="B73" s="110" t="s">
        <v>481</v>
      </c>
      <c r="D73" s="93" t="s">
        <v>415</v>
      </c>
      <c r="E73" s="93" t="s">
        <v>415</v>
      </c>
      <c r="F73" s="93" t="s">
        <v>415</v>
      </c>
      <c r="G73" s="93" t="s">
        <v>415</v>
      </c>
      <c r="H73" s="93"/>
      <c r="I73" s="93"/>
      <c r="J73" s="93" t="s">
        <v>415</v>
      </c>
      <c r="K73" s="86"/>
      <c r="L73" s="93"/>
      <c r="M73" s="93" t="s">
        <v>415</v>
      </c>
      <c r="N73" s="93" t="s">
        <v>415</v>
      </c>
      <c r="O73" s="93"/>
      <c r="P73" s="93"/>
      <c r="Q73" s="93"/>
      <c r="S73" s="89">
        <f t="shared" si="15"/>
        <v>0</v>
      </c>
      <c r="T73" s="80"/>
      <c r="U73" s="93"/>
      <c r="V73" s="93"/>
      <c r="W73" s="93" t="s">
        <v>415</v>
      </c>
      <c r="X73" s="93"/>
      <c r="Y73" s="88"/>
      <c r="Z73" s="88"/>
      <c r="AA73" s="80"/>
      <c r="AB73" s="93"/>
      <c r="AC73" s="93"/>
      <c r="AD73" s="93" t="s">
        <v>415</v>
      </c>
      <c r="AE73" s="93"/>
      <c r="AF73" s="93"/>
      <c r="AG73" s="80"/>
      <c r="AH73" s="90">
        <f t="shared" si="16"/>
        <v>0</v>
      </c>
      <c r="AJ73" s="93"/>
      <c r="AK73" s="93"/>
      <c r="AL73" s="93" t="s">
        <v>415</v>
      </c>
      <c r="AM73" s="93"/>
      <c r="AN73" s="80"/>
      <c r="AO73" s="88"/>
      <c r="AP73" s="88"/>
      <c r="AQ73" s="88"/>
      <c r="AR73" s="80"/>
      <c r="AS73" s="93"/>
      <c r="AT73" s="14"/>
      <c r="AU73" s="93"/>
      <c r="AV73" s="93"/>
      <c r="AW73" s="93"/>
      <c r="AX73" s="14"/>
      <c r="AY73" s="93"/>
      <c r="AZ73" s="93"/>
      <c r="BA73" s="93"/>
      <c r="BC73" s="93"/>
      <c r="BE73" s="139">
        <f t="shared" si="17"/>
        <v>0</v>
      </c>
    </row>
    <row r="74" spans="1:57" ht="12.75">
      <c r="A74" s="82"/>
      <c r="B74" s="110" t="s">
        <v>482</v>
      </c>
      <c r="D74" s="93" t="s">
        <v>415</v>
      </c>
      <c r="E74" s="93" t="s">
        <v>415</v>
      </c>
      <c r="F74" s="93" t="s">
        <v>415</v>
      </c>
      <c r="G74" s="93" t="s">
        <v>415</v>
      </c>
      <c r="H74" s="93"/>
      <c r="I74" s="93"/>
      <c r="J74" s="93" t="s">
        <v>415</v>
      </c>
      <c r="K74" s="86"/>
      <c r="L74" s="93"/>
      <c r="M74" s="93" t="s">
        <v>415</v>
      </c>
      <c r="N74" s="93" t="s">
        <v>415</v>
      </c>
      <c r="O74" s="93"/>
      <c r="P74" s="93"/>
      <c r="Q74" s="93"/>
      <c r="S74" s="89">
        <f t="shared" si="15"/>
        <v>0</v>
      </c>
      <c r="T74" s="80"/>
      <c r="U74" s="93"/>
      <c r="V74" s="93"/>
      <c r="W74" s="93" t="s">
        <v>415</v>
      </c>
      <c r="X74" s="93"/>
      <c r="Y74" s="88"/>
      <c r="Z74" s="88"/>
      <c r="AA74" s="80"/>
      <c r="AB74" s="93"/>
      <c r="AC74" s="93"/>
      <c r="AD74" s="93" t="s">
        <v>415</v>
      </c>
      <c r="AE74" s="93"/>
      <c r="AF74" s="93"/>
      <c r="AG74" s="80"/>
      <c r="AH74" s="90">
        <f t="shared" si="16"/>
        <v>0</v>
      </c>
      <c r="AJ74" s="93"/>
      <c r="AK74" s="93"/>
      <c r="AL74" s="93" t="s">
        <v>415</v>
      </c>
      <c r="AM74" s="93"/>
      <c r="AN74" s="80"/>
      <c r="AO74" s="88"/>
      <c r="AP74" s="88"/>
      <c r="AQ74" s="88"/>
      <c r="AR74" s="80"/>
      <c r="AS74" s="93"/>
      <c r="AT74" s="14"/>
      <c r="AU74" s="93"/>
      <c r="AV74" s="93"/>
      <c r="AW74" s="93"/>
      <c r="AX74" s="14"/>
      <c r="AY74" s="93"/>
      <c r="AZ74" s="93"/>
      <c r="BA74" s="93"/>
      <c r="BC74" s="93"/>
      <c r="BE74" s="139">
        <f t="shared" si="17"/>
        <v>0</v>
      </c>
    </row>
    <row r="75" spans="1:57" ht="12.75">
      <c r="A75" s="82"/>
      <c r="B75" s="110" t="s">
        <v>483</v>
      </c>
      <c r="D75" s="93" t="s">
        <v>415</v>
      </c>
      <c r="E75" s="93" t="s">
        <v>415</v>
      </c>
      <c r="F75" s="93" t="s">
        <v>415</v>
      </c>
      <c r="G75" s="93" t="s">
        <v>415</v>
      </c>
      <c r="H75" s="93"/>
      <c r="I75" s="93"/>
      <c r="J75" s="93" t="s">
        <v>415</v>
      </c>
      <c r="K75" s="86"/>
      <c r="L75" s="93"/>
      <c r="M75" s="93" t="s">
        <v>415</v>
      </c>
      <c r="N75" s="93" t="s">
        <v>415</v>
      </c>
      <c r="O75" s="93"/>
      <c r="P75" s="93"/>
      <c r="Q75" s="93"/>
      <c r="S75" s="89">
        <f t="shared" si="15"/>
        <v>0</v>
      </c>
      <c r="T75" s="80"/>
      <c r="U75" s="93"/>
      <c r="V75" s="93"/>
      <c r="W75" s="93" t="s">
        <v>415</v>
      </c>
      <c r="X75" s="93"/>
      <c r="Y75" s="88"/>
      <c r="Z75" s="88"/>
      <c r="AA75" s="80"/>
      <c r="AB75" s="93"/>
      <c r="AC75" s="93"/>
      <c r="AD75" s="93" t="s">
        <v>415</v>
      </c>
      <c r="AE75" s="93"/>
      <c r="AF75" s="93"/>
      <c r="AG75" s="80"/>
      <c r="AH75" s="90">
        <f t="shared" si="16"/>
        <v>0</v>
      </c>
      <c r="AJ75" s="93"/>
      <c r="AK75" s="93"/>
      <c r="AL75" s="93" t="s">
        <v>415</v>
      </c>
      <c r="AM75" s="93"/>
      <c r="AN75" s="80"/>
      <c r="AO75" s="88"/>
      <c r="AP75" s="88"/>
      <c r="AQ75" s="88"/>
      <c r="AR75" s="80"/>
      <c r="AS75" s="93"/>
      <c r="AT75" s="14"/>
      <c r="AU75" s="93"/>
      <c r="AV75" s="93"/>
      <c r="AW75" s="93"/>
      <c r="AX75" s="14"/>
      <c r="AY75" s="93"/>
      <c r="AZ75" s="93"/>
      <c r="BA75" s="93"/>
      <c r="BC75" s="93"/>
      <c r="BE75" s="139">
        <f t="shared" si="17"/>
        <v>0</v>
      </c>
    </row>
    <row r="76" spans="1:57" ht="12.75">
      <c r="A76" s="82"/>
      <c r="B76" s="110" t="s">
        <v>484</v>
      </c>
      <c r="D76" s="93" t="s">
        <v>415</v>
      </c>
      <c r="E76" s="93" t="s">
        <v>415</v>
      </c>
      <c r="F76" s="93" t="s">
        <v>415</v>
      </c>
      <c r="G76" s="93" t="s">
        <v>415</v>
      </c>
      <c r="H76" s="93"/>
      <c r="I76" s="93"/>
      <c r="J76" s="93" t="s">
        <v>415</v>
      </c>
      <c r="K76" s="86"/>
      <c r="L76" s="93"/>
      <c r="M76" s="93" t="s">
        <v>415</v>
      </c>
      <c r="N76" s="93" t="s">
        <v>415</v>
      </c>
      <c r="O76" s="93"/>
      <c r="P76" s="93"/>
      <c r="Q76" s="93"/>
      <c r="S76" s="89">
        <f t="shared" si="15"/>
        <v>0</v>
      </c>
      <c r="T76" s="80"/>
      <c r="U76" s="93"/>
      <c r="V76" s="93"/>
      <c r="W76" s="93" t="s">
        <v>415</v>
      </c>
      <c r="X76" s="93"/>
      <c r="Y76" s="88"/>
      <c r="Z76" s="88"/>
      <c r="AA76" s="80"/>
      <c r="AB76" s="93"/>
      <c r="AC76" s="93"/>
      <c r="AD76" s="93" t="s">
        <v>415</v>
      </c>
      <c r="AE76" s="93"/>
      <c r="AF76" s="93"/>
      <c r="AG76" s="80"/>
      <c r="AH76" s="90">
        <f t="shared" si="16"/>
        <v>0</v>
      </c>
      <c r="AJ76" s="93"/>
      <c r="AK76" s="93"/>
      <c r="AL76" s="93" t="s">
        <v>415</v>
      </c>
      <c r="AM76" s="93"/>
      <c r="AN76" s="80"/>
      <c r="AO76" s="88"/>
      <c r="AP76" s="88"/>
      <c r="AQ76" s="88"/>
      <c r="AR76" s="80"/>
      <c r="AS76" s="93"/>
      <c r="AT76" s="14"/>
      <c r="AU76" s="93"/>
      <c r="AV76" s="93"/>
      <c r="AW76" s="93"/>
      <c r="AX76" s="14"/>
      <c r="AY76" s="93"/>
      <c r="AZ76" s="93"/>
      <c r="BA76" s="93"/>
      <c r="BC76" s="93"/>
      <c r="BE76" s="139">
        <f t="shared" si="17"/>
        <v>0</v>
      </c>
    </row>
    <row r="77" spans="1:57" ht="12.75">
      <c r="A77" s="82"/>
      <c r="B77" s="110" t="s">
        <v>485</v>
      </c>
      <c r="D77" s="93" t="s">
        <v>415</v>
      </c>
      <c r="E77" s="93" t="s">
        <v>415</v>
      </c>
      <c r="F77" s="93" t="s">
        <v>415</v>
      </c>
      <c r="G77" s="93" t="s">
        <v>415</v>
      </c>
      <c r="H77" s="93"/>
      <c r="I77" s="93"/>
      <c r="J77" s="93" t="s">
        <v>415</v>
      </c>
      <c r="K77" s="86"/>
      <c r="L77" s="93"/>
      <c r="M77" s="93" t="s">
        <v>415</v>
      </c>
      <c r="N77" s="93" t="s">
        <v>415</v>
      </c>
      <c r="O77" s="93"/>
      <c r="P77" s="93"/>
      <c r="Q77" s="93"/>
      <c r="S77" s="89">
        <f t="shared" si="15"/>
        <v>0</v>
      </c>
      <c r="T77" s="80"/>
      <c r="U77" s="93"/>
      <c r="V77" s="93"/>
      <c r="W77" s="93" t="s">
        <v>415</v>
      </c>
      <c r="X77" s="93"/>
      <c r="Y77" s="88"/>
      <c r="Z77" s="88"/>
      <c r="AA77" s="80"/>
      <c r="AB77" s="93"/>
      <c r="AC77" s="93"/>
      <c r="AD77" s="93" t="s">
        <v>415</v>
      </c>
      <c r="AE77" s="93"/>
      <c r="AF77" s="93"/>
      <c r="AG77" s="80"/>
      <c r="AH77" s="90">
        <f t="shared" si="16"/>
        <v>0</v>
      </c>
      <c r="AJ77" s="93"/>
      <c r="AK77" s="93"/>
      <c r="AL77" s="93" t="s">
        <v>415</v>
      </c>
      <c r="AM77" s="93"/>
      <c r="AN77" s="80"/>
      <c r="AO77" s="88"/>
      <c r="AP77" s="88"/>
      <c r="AQ77" s="88"/>
      <c r="AR77" s="80"/>
      <c r="AS77" s="93"/>
      <c r="AT77" s="14"/>
      <c r="AU77" s="93"/>
      <c r="AV77" s="93"/>
      <c r="AW77" s="93"/>
      <c r="AX77" s="14"/>
      <c r="AY77" s="93"/>
      <c r="AZ77" s="93"/>
      <c r="BA77" s="93"/>
      <c r="BC77" s="93"/>
      <c r="BE77" s="139">
        <f t="shared" si="17"/>
        <v>0</v>
      </c>
    </row>
    <row r="78" spans="1:57" ht="12.75">
      <c r="A78" s="82"/>
      <c r="B78" s="110" t="s">
        <v>486</v>
      </c>
      <c r="D78" s="93" t="s">
        <v>415</v>
      </c>
      <c r="E78" s="93" t="s">
        <v>415</v>
      </c>
      <c r="F78" s="93" t="s">
        <v>415</v>
      </c>
      <c r="G78" s="93" t="s">
        <v>415</v>
      </c>
      <c r="H78" s="93"/>
      <c r="I78" s="93"/>
      <c r="J78" s="93" t="s">
        <v>415</v>
      </c>
      <c r="K78" s="86"/>
      <c r="L78" s="93"/>
      <c r="M78" s="93" t="s">
        <v>415</v>
      </c>
      <c r="N78" s="93" t="s">
        <v>415</v>
      </c>
      <c r="O78" s="93"/>
      <c r="P78" s="93"/>
      <c r="Q78" s="93"/>
      <c r="S78" s="89">
        <f t="shared" si="15"/>
        <v>0</v>
      </c>
      <c r="T78" s="80"/>
      <c r="U78" s="93"/>
      <c r="V78" s="93"/>
      <c r="W78" s="93" t="s">
        <v>415</v>
      </c>
      <c r="X78" s="93"/>
      <c r="Y78" s="88"/>
      <c r="Z78" s="88"/>
      <c r="AA78" s="80"/>
      <c r="AB78" s="88"/>
      <c r="AC78" s="88"/>
      <c r="AD78" s="88" t="s">
        <v>415</v>
      </c>
      <c r="AE78" s="88"/>
      <c r="AF78" s="88"/>
      <c r="AG78" s="80"/>
      <c r="AH78" s="90">
        <f t="shared" si="16"/>
        <v>0</v>
      </c>
      <c r="AJ78" s="93"/>
      <c r="AK78" s="93"/>
      <c r="AL78" s="93" t="s">
        <v>415</v>
      </c>
      <c r="AM78" s="93"/>
      <c r="AN78" s="80"/>
      <c r="AO78" s="88"/>
      <c r="AP78" s="88"/>
      <c r="AQ78" s="88"/>
      <c r="AR78" s="80"/>
      <c r="AS78" s="93"/>
      <c r="AT78" s="14"/>
      <c r="AU78" s="93"/>
      <c r="AV78" s="93"/>
      <c r="AW78" s="93"/>
      <c r="AX78" s="14"/>
      <c r="AY78" s="93"/>
      <c r="AZ78" s="93"/>
      <c r="BA78" s="93"/>
      <c r="BC78" s="93"/>
      <c r="BE78" s="139">
        <f t="shared" si="17"/>
        <v>0</v>
      </c>
    </row>
    <row r="79" spans="1:57" ht="12.75">
      <c r="A79" s="82"/>
      <c r="B79" s="97"/>
      <c r="C79" s="14"/>
      <c r="D79" s="14"/>
      <c r="E79" s="14"/>
      <c r="F79" s="14"/>
      <c r="G79" s="14"/>
      <c r="H79" s="14"/>
      <c r="I79" s="14"/>
      <c r="J79" s="14"/>
      <c r="L79" s="14"/>
      <c r="M79" s="14"/>
      <c r="N79" s="14"/>
      <c r="O79" s="14"/>
      <c r="P79" s="14"/>
      <c r="Q79" s="14"/>
      <c r="R79" s="14"/>
      <c r="S79" s="14"/>
      <c r="T79" s="80"/>
      <c r="U79" s="14"/>
      <c r="V79" s="14"/>
      <c r="W79" s="14"/>
      <c r="X79" s="14"/>
      <c r="Y79" s="80"/>
      <c r="Z79" s="80"/>
      <c r="AA79" s="80"/>
      <c r="AB79" s="14"/>
      <c r="AC79" s="14"/>
      <c r="AD79" s="14"/>
      <c r="AE79" s="14"/>
      <c r="AF79" s="14"/>
      <c r="AG79" s="80"/>
      <c r="AH79" s="80"/>
      <c r="AI79" s="14"/>
      <c r="AJ79" s="14"/>
      <c r="AK79" s="14"/>
      <c r="AL79" s="14"/>
      <c r="AM79" s="14"/>
      <c r="AN79" s="80"/>
      <c r="AO79" s="80"/>
      <c r="AP79" s="80"/>
      <c r="AQ79" s="80"/>
      <c r="AR79" s="80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80"/>
    </row>
    <row r="80" spans="1:57" ht="15">
      <c r="A80" s="82"/>
      <c r="B80" s="34" t="s">
        <v>487</v>
      </c>
      <c r="D80" s="88">
        <f>SUM(D71:D78)</f>
        <v>0</v>
      </c>
      <c r="E80" s="88">
        <f>SUM(E71:E78)</f>
        <v>0</v>
      </c>
      <c r="F80" s="88">
        <f>SUM(F71:F78)</f>
        <v>0</v>
      </c>
      <c r="G80" s="88">
        <f>SUM(G71:G78)</f>
        <v>0</v>
      </c>
      <c r="H80" s="88">
        <f>SUM(H71:H78)</f>
        <v>0</v>
      </c>
      <c r="I80" s="88">
        <f>SUM(I71:I78)</f>
        <v>0</v>
      </c>
      <c r="J80" s="88">
        <f>SUM(J71:J78)</f>
        <v>0</v>
      </c>
      <c r="K80" s="140"/>
      <c r="L80" s="88">
        <f>SUM(L71:L78)</f>
        <v>0</v>
      </c>
      <c r="M80" s="88">
        <f>SUM(M71:M78)</f>
        <v>0</v>
      </c>
      <c r="N80" s="88">
        <f>SUM(N71:N78)</f>
        <v>0</v>
      </c>
      <c r="O80" s="88">
        <f>SUM(O71:O78)</f>
        <v>0</v>
      </c>
      <c r="P80" s="88">
        <f>SUM(P71:P78)</f>
        <v>0</v>
      </c>
      <c r="Q80" s="88">
        <f>SUM(Q71:Q78)</f>
        <v>0</v>
      </c>
      <c r="R80" s="140"/>
      <c r="S80" s="89">
        <f>SUM(D80:Q80)</f>
        <v>0</v>
      </c>
      <c r="T80" s="118"/>
      <c r="U80" s="88">
        <f>SUM(U71:U78)</f>
        <v>0</v>
      </c>
      <c r="V80" s="88">
        <f>SUM(V71:V78)</f>
        <v>0</v>
      </c>
      <c r="W80" s="88">
        <f>SUM(W71:W78)</f>
        <v>0</v>
      </c>
      <c r="X80" s="88">
        <f>SUM(X71:X78)</f>
        <v>0</v>
      </c>
      <c r="Y80" s="88">
        <f>SUM(Y71:Y78)</f>
        <v>0</v>
      </c>
      <c r="Z80" s="88">
        <f>SUM(Z71:Z78)</f>
        <v>0</v>
      </c>
      <c r="AA80" s="141"/>
      <c r="AB80" s="99">
        <f>SUM(AB71:AB78)</f>
        <v>0</v>
      </c>
      <c r="AC80" s="99">
        <f>SUM(AC71:AC78)</f>
        <v>0</v>
      </c>
      <c r="AD80" s="99">
        <f>SUM(AD71:AD78)</f>
        <v>0</v>
      </c>
      <c r="AE80" s="99">
        <f>SUM(AE71:AE78)</f>
        <v>0</v>
      </c>
      <c r="AF80" s="99">
        <f>SUM(AF71:AF78)</f>
        <v>0</v>
      </c>
      <c r="AG80" s="118"/>
      <c r="AH80" s="90">
        <f>SUM(U80+V80+W80+X80+Z80+AB80+AC80+AD80+AE80+AF80)</f>
        <v>0</v>
      </c>
      <c r="AJ80" s="88">
        <f>SUM(AJ71:AJ78)</f>
        <v>0</v>
      </c>
      <c r="AK80" s="88">
        <f>SUM(AK71:AK78)</f>
        <v>0</v>
      </c>
      <c r="AL80" s="88">
        <f>SUM(AL71:AL78)</f>
        <v>0</v>
      </c>
      <c r="AM80" s="88">
        <f>SUM(AM71:AM78)</f>
        <v>0</v>
      </c>
      <c r="AN80" s="80"/>
      <c r="AO80" s="88">
        <f>SUM(AO71:AO78)</f>
        <v>0</v>
      </c>
      <c r="AP80" s="88">
        <f>SUM(AP71:AP78)</f>
        <v>0</v>
      </c>
      <c r="AQ80" s="88">
        <f>SUM(AQ71:AQ78)</f>
        <v>0</v>
      </c>
      <c r="AR80" s="80"/>
      <c r="AS80" s="88">
        <f>SUM(AJ80:AQ80)</f>
        <v>0</v>
      </c>
      <c r="AT80" s="80"/>
      <c r="AU80" s="88">
        <f>SUM(AU71:AU78)</f>
        <v>0</v>
      </c>
      <c r="AV80" s="88">
        <f>SUM(AV71:AV78)</f>
        <v>0</v>
      </c>
      <c r="AW80" s="88">
        <f>SUM(AW71:AW78)</f>
        <v>0</v>
      </c>
      <c r="AX80" s="80"/>
      <c r="AY80" s="88">
        <f>SUM(AY71:AY78)</f>
        <v>0</v>
      </c>
      <c r="AZ80" s="88">
        <f>SUM(AZ71:AZ78)</f>
        <v>0</v>
      </c>
      <c r="BA80" s="88">
        <f>SUM(BA71:BA78)</f>
        <v>0</v>
      </c>
      <c r="BB80" s="14"/>
      <c r="BC80" s="88">
        <f>SUM(AU80:BA80)</f>
        <v>0</v>
      </c>
      <c r="BD80" s="14"/>
      <c r="BE80" s="142">
        <f>SUM(S80+AH80+AS80+BC80)</f>
        <v>0</v>
      </c>
    </row>
    <row r="81" spans="1:57" ht="13.5">
      <c r="A81" s="82"/>
      <c r="B81" s="97"/>
      <c r="C81" s="14"/>
      <c r="D81" s="14"/>
      <c r="E81" s="14"/>
      <c r="F81" s="14"/>
      <c r="G81" s="14"/>
      <c r="H81" s="14"/>
      <c r="I81" s="14"/>
      <c r="J81" s="14"/>
      <c r="L81" s="14"/>
      <c r="M81" s="14"/>
      <c r="N81" s="14"/>
      <c r="O81" s="14"/>
      <c r="P81" s="14"/>
      <c r="Q81" s="14"/>
      <c r="R81" s="14"/>
      <c r="S81" s="14"/>
      <c r="T81" s="80"/>
      <c r="U81" s="14"/>
      <c r="V81" s="14"/>
      <c r="W81" s="14"/>
      <c r="X81" s="14"/>
      <c r="Y81" s="80"/>
      <c r="Z81" s="80"/>
      <c r="AA81" s="80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39">
      <c r="A82" s="82"/>
      <c r="B82" s="97"/>
      <c r="C82" s="14"/>
      <c r="D82" s="105" t="s">
        <v>405</v>
      </c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6"/>
      <c r="R82" s="106"/>
      <c r="S82" s="107"/>
      <c r="T82" s="24"/>
      <c r="U82" s="25" t="s">
        <v>406</v>
      </c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6"/>
      <c r="AH82" s="27"/>
      <c r="AJ82" s="28" t="s">
        <v>407</v>
      </c>
      <c r="AK82" s="28"/>
      <c r="AL82" s="28"/>
      <c r="AM82" s="28"/>
      <c r="AN82" s="28"/>
      <c r="AO82" s="28"/>
      <c r="AP82" s="28"/>
      <c r="AQ82" s="28"/>
      <c r="AR82" s="29"/>
      <c r="AS82" s="30"/>
      <c r="AT82" s="24"/>
      <c r="AU82" s="31" t="s">
        <v>408</v>
      </c>
      <c r="AV82" s="31"/>
      <c r="AW82" s="31"/>
      <c r="AX82" s="31"/>
      <c r="AY82" s="31"/>
      <c r="AZ82" s="31"/>
      <c r="BA82" s="31"/>
      <c r="BC82" s="32" t="s">
        <v>409</v>
      </c>
      <c r="BE82" s="33" t="s">
        <v>409</v>
      </c>
    </row>
    <row r="83" spans="1:57" ht="13.5">
      <c r="A83" s="82"/>
      <c r="B83" s="97"/>
      <c r="C83" s="14"/>
      <c r="D83" s="35" t="s">
        <v>410</v>
      </c>
      <c r="E83" s="35"/>
      <c r="F83" s="35"/>
      <c r="G83" s="35"/>
      <c r="H83" s="35"/>
      <c r="I83" s="35"/>
      <c r="J83" s="35"/>
      <c r="K83" s="36"/>
      <c r="L83" s="37" t="s">
        <v>411</v>
      </c>
      <c r="M83" s="37"/>
      <c r="N83" s="37"/>
      <c r="O83" s="38" t="s">
        <v>412</v>
      </c>
      <c r="P83" s="38"/>
      <c r="Q83" s="38"/>
      <c r="S83" s="108" t="s">
        <v>42</v>
      </c>
      <c r="T83" s="24"/>
      <c r="U83" s="40" t="s">
        <v>413</v>
      </c>
      <c r="V83" s="41"/>
      <c r="W83" s="42"/>
      <c r="X83" s="43" t="s">
        <v>412</v>
      </c>
      <c r="Y83" s="43"/>
      <c r="Z83" s="43"/>
      <c r="AA83" s="14"/>
      <c r="AB83" s="44" t="s">
        <v>414</v>
      </c>
      <c r="AC83" s="45"/>
      <c r="AD83" s="45"/>
      <c r="AE83" s="45"/>
      <c r="AF83" s="45"/>
      <c r="AG83" s="46"/>
      <c r="AH83" s="47" t="s">
        <v>42</v>
      </c>
      <c r="AI83" s="13" t="s">
        <v>415</v>
      </c>
      <c r="AJ83" s="48" t="s">
        <v>452</v>
      </c>
      <c r="AK83" s="48"/>
      <c r="AL83" s="48"/>
      <c r="AM83" s="48"/>
      <c r="AN83" s="49"/>
      <c r="AO83" s="50" t="s">
        <v>417</v>
      </c>
      <c r="AP83" s="51"/>
      <c r="AQ83" s="52"/>
      <c r="AR83" s="53"/>
      <c r="AS83" s="54" t="s">
        <v>42</v>
      </c>
      <c r="AT83" s="24"/>
      <c r="AU83" s="55" t="s">
        <v>418</v>
      </c>
      <c r="AV83" s="55"/>
      <c r="AW83" s="55"/>
      <c r="AX83" s="56"/>
      <c r="AY83" s="55" t="s">
        <v>419</v>
      </c>
      <c r="AZ83" s="55"/>
      <c r="BA83" s="55"/>
      <c r="BC83" s="57"/>
      <c r="BE83" s="58"/>
    </row>
    <row r="84" spans="1:57" ht="12.75">
      <c r="A84" s="82"/>
      <c r="B84" s="34" t="s">
        <v>404</v>
      </c>
      <c r="C84" s="14"/>
      <c r="D84" s="34" t="s">
        <v>420</v>
      </c>
      <c r="E84" s="34" t="s">
        <v>421</v>
      </c>
      <c r="F84" s="34" t="s">
        <v>422</v>
      </c>
      <c r="G84" s="59" t="s">
        <v>423</v>
      </c>
      <c r="H84" s="60" t="s">
        <v>424</v>
      </c>
      <c r="I84" s="60" t="s">
        <v>425</v>
      </c>
      <c r="J84" s="59" t="s">
        <v>426</v>
      </c>
      <c r="K84" s="61"/>
      <c r="L84" s="62" t="s">
        <v>427</v>
      </c>
      <c r="M84" s="62" t="s">
        <v>428</v>
      </c>
      <c r="N84" s="62" t="s">
        <v>429</v>
      </c>
      <c r="O84" s="63" t="s">
        <v>430</v>
      </c>
      <c r="P84" s="63" t="s">
        <v>431</v>
      </c>
      <c r="Q84" s="64" t="s">
        <v>432</v>
      </c>
      <c r="S84" s="109"/>
      <c r="T84" s="24"/>
      <c r="U84" s="66" t="s">
        <v>427</v>
      </c>
      <c r="V84" s="66" t="s">
        <v>428</v>
      </c>
      <c r="W84" s="66" t="s">
        <v>429</v>
      </c>
      <c r="X84" s="67" t="s">
        <v>430</v>
      </c>
      <c r="Y84" s="67" t="s">
        <v>431</v>
      </c>
      <c r="Z84" s="68" t="s">
        <v>432</v>
      </c>
      <c r="AA84" s="69"/>
      <c r="AB84" s="34" t="s">
        <v>420</v>
      </c>
      <c r="AC84" s="34" t="s">
        <v>421</v>
      </c>
      <c r="AD84" s="34" t="s">
        <v>422</v>
      </c>
      <c r="AE84" s="59" t="s">
        <v>425</v>
      </c>
      <c r="AF84" s="60" t="s">
        <v>426</v>
      </c>
      <c r="AG84" s="24"/>
      <c r="AH84" s="70"/>
      <c r="AJ84" s="71" t="s">
        <v>420</v>
      </c>
      <c r="AK84" s="71" t="s">
        <v>421</v>
      </c>
      <c r="AL84" s="71" t="s">
        <v>453</v>
      </c>
      <c r="AM84" s="72" t="s">
        <v>433</v>
      </c>
      <c r="AO84" s="71" t="s">
        <v>427</v>
      </c>
      <c r="AP84" s="71" t="s">
        <v>428</v>
      </c>
      <c r="AQ84" s="71" t="s">
        <v>429</v>
      </c>
      <c r="AR84" s="73"/>
      <c r="AS84" s="74"/>
      <c r="AT84" s="24"/>
      <c r="AU84" s="75" t="s">
        <v>420</v>
      </c>
      <c r="AV84" s="75" t="s">
        <v>421</v>
      </c>
      <c r="AW84" s="75" t="s">
        <v>422</v>
      </c>
      <c r="AX84" s="56"/>
      <c r="AY84" s="75" t="s">
        <v>420</v>
      </c>
      <c r="AZ84" s="75" t="s">
        <v>421</v>
      </c>
      <c r="BA84" s="75" t="s">
        <v>454</v>
      </c>
      <c r="BC84" s="76"/>
      <c r="BE84" s="77"/>
    </row>
    <row r="85" spans="1:57" ht="12.75">
      <c r="A85" s="82"/>
      <c r="B85" s="97"/>
      <c r="C85" s="14"/>
      <c r="D85" s="14"/>
      <c r="E85" s="14"/>
      <c r="F85" s="14"/>
      <c r="G85" s="14"/>
      <c r="H85" s="14"/>
      <c r="I85" s="14"/>
      <c r="J85" s="14"/>
      <c r="L85" s="14"/>
      <c r="M85" s="14"/>
      <c r="N85" s="14"/>
      <c r="O85" s="14"/>
      <c r="P85" s="14"/>
      <c r="Q85" s="14"/>
      <c r="R85" s="14"/>
      <c r="S85" s="143"/>
      <c r="T85" s="80"/>
      <c r="U85" s="14"/>
      <c r="V85" s="14"/>
      <c r="W85" s="14"/>
      <c r="X85" s="14"/>
      <c r="Y85" s="80"/>
      <c r="Z85" s="80"/>
      <c r="AA85" s="80"/>
      <c r="AB85" s="14"/>
      <c r="AC85" s="14"/>
      <c r="AD85" s="14"/>
      <c r="AE85" s="14"/>
      <c r="AF85" s="14"/>
      <c r="AG85" s="80"/>
      <c r="AH85" s="14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5"/>
    </row>
    <row r="86" spans="1:57" ht="12.75">
      <c r="A86" s="82"/>
      <c r="B86" s="110" t="s">
        <v>488</v>
      </c>
      <c r="D86" s="93" t="s">
        <v>415</v>
      </c>
      <c r="E86" s="93" t="s">
        <v>415</v>
      </c>
      <c r="F86" s="93" t="s">
        <v>415</v>
      </c>
      <c r="G86" s="93" t="s">
        <v>415</v>
      </c>
      <c r="H86" s="93"/>
      <c r="I86" s="93"/>
      <c r="J86" s="93" t="s">
        <v>415</v>
      </c>
      <c r="K86" s="86"/>
      <c r="L86" s="93"/>
      <c r="M86" s="93" t="s">
        <v>415</v>
      </c>
      <c r="N86" s="93" t="s">
        <v>415</v>
      </c>
      <c r="O86" s="93" t="s">
        <v>415</v>
      </c>
      <c r="P86" s="93" t="s">
        <v>415</v>
      </c>
      <c r="Q86" s="93"/>
      <c r="S86" s="89">
        <f aca="true" t="shared" si="18" ref="S86:S93">SUM(D86:Q86)</f>
        <v>0</v>
      </c>
      <c r="T86" s="80"/>
      <c r="U86" s="93"/>
      <c r="V86" s="93"/>
      <c r="W86" s="93" t="s">
        <v>415</v>
      </c>
      <c r="X86" s="93"/>
      <c r="Y86" s="88"/>
      <c r="Z86" s="88"/>
      <c r="AA86" s="80"/>
      <c r="AB86" s="93" t="s">
        <v>415</v>
      </c>
      <c r="AC86" s="93" t="s">
        <v>415</v>
      </c>
      <c r="AD86" s="93" t="s">
        <v>415</v>
      </c>
      <c r="AE86" s="93" t="s">
        <v>415</v>
      </c>
      <c r="AF86" s="93"/>
      <c r="AG86" s="80"/>
      <c r="AH86" s="90">
        <f aca="true" t="shared" si="19" ref="AH86:AH93">SUM(U86:AF86)</f>
        <v>0</v>
      </c>
      <c r="AJ86" s="93"/>
      <c r="AK86" s="93"/>
      <c r="AL86" s="93" t="s">
        <v>415</v>
      </c>
      <c r="AM86" s="93"/>
      <c r="AN86" s="14"/>
      <c r="AO86" s="93"/>
      <c r="AP86" s="93"/>
      <c r="AQ86" s="93"/>
      <c r="AR86" s="14"/>
      <c r="AS86" s="93"/>
      <c r="AT86" s="14"/>
      <c r="AU86" s="93"/>
      <c r="AV86" s="93"/>
      <c r="AW86" s="93" t="s">
        <v>415</v>
      </c>
      <c r="AX86" s="14"/>
      <c r="AY86" s="93"/>
      <c r="AZ86" s="93"/>
      <c r="BA86" s="93"/>
      <c r="BC86" s="88">
        <f aca="true" t="shared" si="20" ref="BC86:BC93">SUM(AU86:BA86)</f>
        <v>0</v>
      </c>
      <c r="BE86" s="139">
        <f aca="true" t="shared" si="21" ref="BE86:BE93">SUM(S86+AH86+AS86+BC86)</f>
        <v>0</v>
      </c>
    </row>
    <row r="87" spans="1:57" ht="12.75">
      <c r="A87" s="82"/>
      <c r="B87" s="110" t="s">
        <v>489</v>
      </c>
      <c r="D87" s="93" t="s">
        <v>415</v>
      </c>
      <c r="E87" s="93" t="s">
        <v>415</v>
      </c>
      <c r="F87" s="93" t="s">
        <v>415</v>
      </c>
      <c r="G87" s="93" t="s">
        <v>415</v>
      </c>
      <c r="H87" s="93"/>
      <c r="I87" s="93"/>
      <c r="J87" s="93" t="s">
        <v>415</v>
      </c>
      <c r="K87" s="86"/>
      <c r="L87" s="93"/>
      <c r="M87" s="93" t="s">
        <v>415</v>
      </c>
      <c r="N87" s="93" t="s">
        <v>415</v>
      </c>
      <c r="O87" s="93"/>
      <c r="P87" s="93"/>
      <c r="Q87" s="93"/>
      <c r="S87" s="89">
        <f t="shared" si="18"/>
        <v>0</v>
      </c>
      <c r="T87" s="80"/>
      <c r="U87" s="93"/>
      <c r="V87" s="93"/>
      <c r="W87" s="93" t="s">
        <v>415</v>
      </c>
      <c r="X87" s="93"/>
      <c r="Y87" s="88"/>
      <c r="Z87" s="88"/>
      <c r="AA87" s="80"/>
      <c r="AB87" s="93" t="s">
        <v>415</v>
      </c>
      <c r="AC87" s="93" t="s">
        <v>415</v>
      </c>
      <c r="AD87" s="93" t="s">
        <v>415</v>
      </c>
      <c r="AE87" s="93" t="s">
        <v>415</v>
      </c>
      <c r="AF87" s="93"/>
      <c r="AG87" s="80"/>
      <c r="AH87" s="90">
        <f t="shared" si="19"/>
        <v>0</v>
      </c>
      <c r="AJ87" s="93"/>
      <c r="AK87" s="93"/>
      <c r="AL87" s="93" t="s">
        <v>415</v>
      </c>
      <c r="AM87" s="93"/>
      <c r="AN87" s="14"/>
      <c r="AO87" s="93"/>
      <c r="AP87" s="93"/>
      <c r="AQ87" s="93"/>
      <c r="AR87" s="14"/>
      <c r="AS87" s="93"/>
      <c r="AT87" s="14"/>
      <c r="AU87" s="93"/>
      <c r="AV87" s="93"/>
      <c r="AW87" s="93" t="s">
        <v>415</v>
      </c>
      <c r="AX87" s="14"/>
      <c r="AY87" s="93"/>
      <c r="AZ87" s="93"/>
      <c r="BA87" s="93"/>
      <c r="BC87" s="88">
        <f t="shared" si="20"/>
        <v>0</v>
      </c>
      <c r="BE87" s="139">
        <f t="shared" si="21"/>
        <v>0</v>
      </c>
    </row>
    <row r="88" spans="1:57" ht="12.75">
      <c r="A88" s="82"/>
      <c r="B88" s="110" t="s">
        <v>490</v>
      </c>
      <c r="D88" s="93" t="s">
        <v>415</v>
      </c>
      <c r="E88" s="93" t="s">
        <v>415</v>
      </c>
      <c r="F88" s="93" t="s">
        <v>415</v>
      </c>
      <c r="G88" s="93" t="s">
        <v>415</v>
      </c>
      <c r="H88" s="93"/>
      <c r="I88" s="93"/>
      <c r="J88" s="93" t="s">
        <v>415</v>
      </c>
      <c r="K88" s="86"/>
      <c r="L88" s="93"/>
      <c r="M88" s="93" t="s">
        <v>415</v>
      </c>
      <c r="N88" s="93" t="s">
        <v>415</v>
      </c>
      <c r="O88" s="93" t="s">
        <v>415</v>
      </c>
      <c r="P88" s="93" t="s">
        <v>415</v>
      </c>
      <c r="Q88" s="93"/>
      <c r="S88" s="89">
        <f t="shared" si="18"/>
        <v>0</v>
      </c>
      <c r="T88" s="80"/>
      <c r="U88" s="93"/>
      <c r="V88" s="93"/>
      <c r="W88" s="93" t="s">
        <v>415</v>
      </c>
      <c r="X88" s="93"/>
      <c r="Y88" s="88"/>
      <c r="Z88" s="88"/>
      <c r="AA88" s="80"/>
      <c r="AB88" s="93" t="s">
        <v>415</v>
      </c>
      <c r="AC88" s="93" t="s">
        <v>415</v>
      </c>
      <c r="AD88" s="93" t="s">
        <v>415</v>
      </c>
      <c r="AE88" s="93" t="s">
        <v>415</v>
      </c>
      <c r="AF88" s="93"/>
      <c r="AG88" s="80"/>
      <c r="AH88" s="90">
        <f t="shared" si="19"/>
        <v>0</v>
      </c>
      <c r="AJ88" s="93"/>
      <c r="AK88" s="93"/>
      <c r="AL88" s="93" t="s">
        <v>415</v>
      </c>
      <c r="AM88" s="93"/>
      <c r="AN88" s="14"/>
      <c r="AO88" s="93"/>
      <c r="AP88" s="93"/>
      <c r="AQ88" s="93"/>
      <c r="AR88" s="14"/>
      <c r="AS88" s="93"/>
      <c r="AT88" s="14"/>
      <c r="AU88" s="93"/>
      <c r="AV88" s="93"/>
      <c r="AW88" s="93" t="s">
        <v>415</v>
      </c>
      <c r="AX88" s="14"/>
      <c r="AY88" s="93"/>
      <c r="AZ88" s="93"/>
      <c r="BA88" s="93"/>
      <c r="BC88" s="88">
        <f t="shared" si="20"/>
        <v>0</v>
      </c>
      <c r="BE88" s="139">
        <f t="shared" si="21"/>
        <v>0</v>
      </c>
    </row>
    <row r="89" spans="1:57" ht="12.75">
      <c r="A89" s="82"/>
      <c r="B89" s="110" t="s">
        <v>491</v>
      </c>
      <c r="D89" s="93" t="s">
        <v>415</v>
      </c>
      <c r="E89" s="93" t="s">
        <v>415</v>
      </c>
      <c r="F89" s="93" t="s">
        <v>415</v>
      </c>
      <c r="G89" s="93" t="s">
        <v>415</v>
      </c>
      <c r="H89" s="93"/>
      <c r="I89" s="93"/>
      <c r="J89" s="93" t="s">
        <v>415</v>
      </c>
      <c r="K89" s="86"/>
      <c r="L89" s="93"/>
      <c r="M89" s="93" t="s">
        <v>415</v>
      </c>
      <c r="N89" s="93" t="s">
        <v>415</v>
      </c>
      <c r="O89" s="93"/>
      <c r="P89" s="93"/>
      <c r="Q89" s="93"/>
      <c r="S89" s="89">
        <f t="shared" si="18"/>
        <v>0</v>
      </c>
      <c r="T89" s="80"/>
      <c r="U89" s="93"/>
      <c r="V89" s="93"/>
      <c r="W89" s="93" t="s">
        <v>415</v>
      </c>
      <c r="X89" s="93"/>
      <c r="Y89" s="88"/>
      <c r="Z89" s="88"/>
      <c r="AA89" s="80"/>
      <c r="AB89" s="93" t="s">
        <v>415</v>
      </c>
      <c r="AC89" s="93" t="s">
        <v>415</v>
      </c>
      <c r="AD89" s="93" t="s">
        <v>415</v>
      </c>
      <c r="AE89" s="93" t="s">
        <v>415</v>
      </c>
      <c r="AF89" s="93"/>
      <c r="AG89" s="80"/>
      <c r="AH89" s="90">
        <f t="shared" si="19"/>
        <v>0</v>
      </c>
      <c r="AJ89" s="93"/>
      <c r="AK89" s="93"/>
      <c r="AL89" s="93" t="s">
        <v>415</v>
      </c>
      <c r="AM89" s="93"/>
      <c r="AN89" s="14"/>
      <c r="AO89" s="93"/>
      <c r="AP89" s="93"/>
      <c r="AQ89" s="93"/>
      <c r="AR89" s="14"/>
      <c r="AS89" s="93"/>
      <c r="AT89" s="14"/>
      <c r="AU89" s="93"/>
      <c r="AV89" s="93"/>
      <c r="AW89" s="93" t="s">
        <v>415</v>
      </c>
      <c r="AX89" s="14"/>
      <c r="AY89" s="93"/>
      <c r="AZ89" s="93"/>
      <c r="BA89" s="93"/>
      <c r="BC89" s="88">
        <f t="shared" si="20"/>
        <v>0</v>
      </c>
      <c r="BE89" s="139">
        <f t="shared" si="21"/>
        <v>0</v>
      </c>
    </row>
    <row r="90" spans="1:57" ht="12.75">
      <c r="A90" s="82"/>
      <c r="B90" s="110" t="s">
        <v>492</v>
      </c>
      <c r="D90" s="93" t="s">
        <v>415</v>
      </c>
      <c r="E90" s="93" t="s">
        <v>415</v>
      </c>
      <c r="F90" s="93" t="s">
        <v>415</v>
      </c>
      <c r="G90" s="93" t="s">
        <v>415</v>
      </c>
      <c r="H90" s="93"/>
      <c r="I90" s="93"/>
      <c r="J90" s="93" t="s">
        <v>415</v>
      </c>
      <c r="K90" s="86"/>
      <c r="L90" s="93"/>
      <c r="M90" s="93" t="s">
        <v>415</v>
      </c>
      <c r="N90" s="93" t="s">
        <v>415</v>
      </c>
      <c r="O90" s="93" t="s">
        <v>415</v>
      </c>
      <c r="P90" s="93" t="s">
        <v>415</v>
      </c>
      <c r="Q90" s="93"/>
      <c r="S90" s="89">
        <f t="shared" si="18"/>
        <v>0</v>
      </c>
      <c r="T90" s="80"/>
      <c r="U90" s="93"/>
      <c r="V90" s="93"/>
      <c r="W90" s="93" t="s">
        <v>415</v>
      </c>
      <c r="X90" s="93"/>
      <c r="Y90" s="88"/>
      <c r="Z90" s="88"/>
      <c r="AA90" s="80"/>
      <c r="AB90" s="93" t="s">
        <v>415</v>
      </c>
      <c r="AC90" s="93" t="s">
        <v>415</v>
      </c>
      <c r="AD90" s="93" t="s">
        <v>415</v>
      </c>
      <c r="AE90" s="93" t="s">
        <v>415</v>
      </c>
      <c r="AF90" s="93"/>
      <c r="AG90" s="80"/>
      <c r="AH90" s="90">
        <f t="shared" si="19"/>
        <v>0</v>
      </c>
      <c r="AJ90" s="93"/>
      <c r="AK90" s="93"/>
      <c r="AL90" s="93" t="s">
        <v>415</v>
      </c>
      <c r="AM90" s="93"/>
      <c r="AN90" s="14"/>
      <c r="AO90" s="93"/>
      <c r="AP90" s="93"/>
      <c r="AQ90" s="93"/>
      <c r="AR90" s="14"/>
      <c r="AS90" s="93"/>
      <c r="AT90" s="14"/>
      <c r="AU90" s="93"/>
      <c r="AV90" s="93"/>
      <c r="AW90" s="93" t="s">
        <v>415</v>
      </c>
      <c r="AX90" s="14"/>
      <c r="AY90" s="93"/>
      <c r="AZ90" s="93"/>
      <c r="BA90" s="93"/>
      <c r="BC90" s="88">
        <f t="shared" si="20"/>
        <v>0</v>
      </c>
      <c r="BE90" s="139">
        <f t="shared" si="21"/>
        <v>0</v>
      </c>
    </row>
    <row r="91" spans="1:57" ht="12.75">
      <c r="A91" s="82"/>
      <c r="B91" s="110" t="s">
        <v>493</v>
      </c>
      <c r="D91" s="93" t="s">
        <v>415</v>
      </c>
      <c r="E91" s="93" t="s">
        <v>415</v>
      </c>
      <c r="F91" s="93" t="s">
        <v>415</v>
      </c>
      <c r="G91" s="93" t="s">
        <v>415</v>
      </c>
      <c r="H91" s="93"/>
      <c r="I91" s="93"/>
      <c r="J91" s="93" t="s">
        <v>415</v>
      </c>
      <c r="K91" s="86"/>
      <c r="L91" s="93"/>
      <c r="M91" s="93" t="s">
        <v>415</v>
      </c>
      <c r="N91" s="93" t="s">
        <v>415</v>
      </c>
      <c r="O91" s="93"/>
      <c r="P91" s="93"/>
      <c r="Q91" s="93"/>
      <c r="S91" s="89">
        <f t="shared" si="18"/>
        <v>0</v>
      </c>
      <c r="T91" s="80"/>
      <c r="U91" s="93"/>
      <c r="V91" s="93"/>
      <c r="W91" s="93" t="s">
        <v>415</v>
      </c>
      <c r="X91" s="93"/>
      <c r="Y91" s="88"/>
      <c r="Z91" s="88"/>
      <c r="AA91" s="80"/>
      <c r="AB91" s="93" t="s">
        <v>415</v>
      </c>
      <c r="AC91" s="93" t="s">
        <v>415</v>
      </c>
      <c r="AD91" s="93" t="s">
        <v>415</v>
      </c>
      <c r="AE91" s="93" t="s">
        <v>415</v>
      </c>
      <c r="AF91" s="93"/>
      <c r="AG91" s="80"/>
      <c r="AH91" s="90">
        <f t="shared" si="19"/>
        <v>0</v>
      </c>
      <c r="AJ91" s="93"/>
      <c r="AK91" s="93"/>
      <c r="AL91" s="93" t="s">
        <v>415</v>
      </c>
      <c r="AM91" s="93"/>
      <c r="AN91" s="14"/>
      <c r="AO91" s="93"/>
      <c r="AP91" s="93"/>
      <c r="AQ91" s="93"/>
      <c r="AR91" s="14"/>
      <c r="AS91" s="93"/>
      <c r="AT91" s="14"/>
      <c r="AU91" s="93"/>
      <c r="AV91" s="93"/>
      <c r="AW91" s="93" t="s">
        <v>415</v>
      </c>
      <c r="AX91" s="14"/>
      <c r="AY91" s="93"/>
      <c r="AZ91" s="93"/>
      <c r="BA91" s="93"/>
      <c r="BC91" s="88">
        <f t="shared" si="20"/>
        <v>0</v>
      </c>
      <c r="BE91" s="139">
        <f t="shared" si="21"/>
        <v>0</v>
      </c>
    </row>
    <row r="92" spans="1:57" ht="12.75">
      <c r="A92" s="82"/>
      <c r="B92" s="110" t="s">
        <v>494</v>
      </c>
      <c r="D92" s="93" t="s">
        <v>415</v>
      </c>
      <c r="E92" s="93" t="s">
        <v>415</v>
      </c>
      <c r="F92" s="93" t="s">
        <v>415</v>
      </c>
      <c r="G92" s="93" t="s">
        <v>415</v>
      </c>
      <c r="H92" s="93"/>
      <c r="I92" s="93"/>
      <c r="J92" s="93" t="s">
        <v>415</v>
      </c>
      <c r="K92" s="86"/>
      <c r="L92" s="93"/>
      <c r="M92" s="93" t="s">
        <v>415</v>
      </c>
      <c r="N92" s="93" t="s">
        <v>415</v>
      </c>
      <c r="O92" s="93" t="s">
        <v>415</v>
      </c>
      <c r="P92" s="93" t="s">
        <v>415</v>
      </c>
      <c r="Q92" s="93"/>
      <c r="S92" s="89">
        <f t="shared" si="18"/>
        <v>0</v>
      </c>
      <c r="T92" s="80"/>
      <c r="U92" s="93"/>
      <c r="V92" s="93"/>
      <c r="W92" s="93" t="s">
        <v>415</v>
      </c>
      <c r="X92" s="93"/>
      <c r="Y92" s="88"/>
      <c r="Z92" s="88"/>
      <c r="AA92" s="80"/>
      <c r="AB92" s="93" t="s">
        <v>415</v>
      </c>
      <c r="AC92" s="93" t="s">
        <v>415</v>
      </c>
      <c r="AD92" s="93" t="s">
        <v>415</v>
      </c>
      <c r="AE92" s="93" t="s">
        <v>415</v>
      </c>
      <c r="AF92" s="93"/>
      <c r="AG92" s="80"/>
      <c r="AH92" s="90">
        <f t="shared" si="19"/>
        <v>0</v>
      </c>
      <c r="AJ92" s="93"/>
      <c r="AK92" s="93"/>
      <c r="AL92" s="93" t="s">
        <v>415</v>
      </c>
      <c r="AM92" s="93"/>
      <c r="AN92" s="14"/>
      <c r="AO92" s="93"/>
      <c r="AP92" s="93"/>
      <c r="AQ92" s="93"/>
      <c r="AR92" s="14"/>
      <c r="AS92" s="93"/>
      <c r="AT92" s="14"/>
      <c r="AU92" s="93"/>
      <c r="AV92" s="93"/>
      <c r="AW92" s="93" t="s">
        <v>415</v>
      </c>
      <c r="AX92" s="14"/>
      <c r="AY92" s="93"/>
      <c r="AZ92" s="93"/>
      <c r="BA92" s="93"/>
      <c r="BC92" s="88">
        <f t="shared" si="20"/>
        <v>0</v>
      </c>
      <c r="BE92" s="139">
        <f t="shared" si="21"/>
        <v>0</v>
      </c>
    </row>
    <row r="93" spans="1:57" ht="12.75">
      <c r="A93" s="82"/>
      <c r="B93" s="34" t="s">
        <v>415</v>
      </c>
      <c r="D93" s="93" t="s">
        <v>415</v>
      </c>
      <c r="E93" s="93" t="s">
        <v>415</v>
      </c>
      <c r="F93" s="93" t="s">
        <v>415</v>
      </c>
      <c r="G93" s="93" t="s">
        <v>415</v>
      </c>
      <c r="H93" s="93"/>
      <c r="I93" s="93"/>
      <c r="J93" s="93" t="s">
        <v>415</v>
      </c>
      <c r="K93" s="86"/>
      <c r="L93" s="93"/>
      <c r="M93" s="93" t="s">
        <v>415</v>
      </c>
      <c r="N93" s="93" t="s">
        <v>415</v>
      </c>
      <c r="O93" s="93"/>
      <c r="P93" s="93"/>
      <c r="Q93" s="93"/>
      <c r="S93" s="89">
        <f t="shared" si="18"/>
        <v>0</v>
      </c>
      <c r="T93" s="80"/>
      <c r="U93" s="93"/>
      <c r="V93" s="93"/>
      <c r="W93" s="93" t="s">
        <v>415</v>
      </c>
      <c r="X93" s="93"/>
      <c r="Y93" s="88"/>
      <c r="Z93" s="88"/>
      <c r="AA93" s="80"/>
      <c r="AB93" s="93" t="s">
        <v>415</v>
      </c>
      <c r="AC93" s="93" t="s">
        <v>415</v>
      </c>
      <c r="AD93" s="93" t="s">
        <v>415</v>
      </c>
      <c r="AE93" s="93" t="s">
        <v>415</v>
      </c>
      <c r="AF93" s="93"/>
      <c r="AG93" s="80"/>
      <c r="AH93" s="90">
        <f t="shared" si="19"/>
        <v>0</v>
      </c>
      <c r="AJ93" s="93"/>
      <c r="AK93" s="93"/>
      <c r="AL93" s="93" t="s">
        <v>415</v>
      </c>
      <c r="AM93" s="93"/>
      <c r="AN93" s="14"/>
      <c r="AO93" s="93"/>
      <c r="AP93" s="93"/>
      <c r="AQ93" s="93"/>
      <c r="AR93" s="14"/>
      <c r="AS93" s="93"/>
      <c r="AT93" s="14"/>
      <c r="AU93" s="93"/>
      <c r="AV93" s="93"/>
      <c r="AW93" s="93" t="s">
        <v>415</v>
      </c>
      <c r="AX93" s="14"/>
      <c r="AY93" s="93"/>
      <c r="AZ93" s="93"/>
      <c r="BA93" s="93"/>
      <c r="BC93" s="88">
        <f t="shared" si="20"/>
        <v>0</v>
      </c>
      <c r="BE93" s="139">
        <f t="shared" si="21"/>
        <v>0</v>
      </c>
    </row>
    <row r="95" spans="2:58" ht="15">
      <c r="B95" s="34" t="s">
        <v>495</v>
      </c>
      <c r="D95" s="116">
        <f>SUM(D69:D93)</f>
        <v>0</v>
      </c>
      <c r="E95" s="116">
        <f>SUM(E69:E93)</f>
        <v>0</v>
      </c>
      <c r="F95" s="116">
        <f>SUM(F69:F93)</f>
        <v>0</v>
      </c>
      <c r="G95" s="116">
        <f>SUM(G69:G93)</f>
        <v>0</v>
      </c>
      <c r="H95" s="116"/>
      <c r="I95" s="116"/>
      <c r="J95" s="116">
        <f>SUM(J69:J93)</f>
        <v>0</v>
      </c>
      <c r="K95" s="118"/>
      <c r="L95" s="116">
        <f>SUM(L69:L93)</f>
        <v>0</v>
      </c>
      <c r="M95" s="116">
        <f>SUM(M69:M93)</f>
        <v>0</v>
      </c>
      <c r="N95" s="116">
        <f>SUM(N69:N93)</f>
        <v>0</v>
      </c>
      <c r="O95" s="116"/>
      <c r="P95" s="116"/>
      <c r="Q95" s="116">
        <f>SUM(Q69:Q93)</f>
        <v>0</v>
      </c>
      <c r="R95" s="118"/>
      <c r="S95" s="116">
        <f>SUM(D95:Q95)</f>
        <v>0</v>
      </c>
      <c r="T95" s="118"/>
      <c r="U95" s="88"/>
      <c r="V95" s="88"/>
      <c r="W95" s="88"/>
      <c r="X95" s="88"/>
      <c r="Y95" s="146">
        <f>SUM(Y69:Y93)</f>
        <v>0</v>
      </c>
      <c r="Z95" s="146">
        <f>SUM(Z69:Z93)</f>
        <v>0</v>
      </c>
      <c r="AA95" s="141"/>
      <c r="AB95" s="99"/>
      <c r="AC95" s="99"/>
      <c r="AD95" s="99"/>
      <c r="AE95" s="99"/>
      <c r="AF95" s="99"/>
      <c r="AG95" s="118"/>
      <c r="AH95" s="116">
        <f>SUM(Y95+Z95)</f>
        <v>0</v>
      </c>
      <c r="AI95" s="19"/>
      <c r="AJ95" s="88"/>
      <c r="AK95" s="88"/>
      <c r="AL95" s="88"/>
      <c r="AM95" s="88"/>
      <c r="AO95" s="88"/>
      <c r="AP95" s="88"/>
      <c r="AQ95" s="88"/>
      <c r="AS95" s="88"/>
      <c r="AT95" s="80"/>
      <c r="AU95" s="88"/>
      <c r="AV95" s="88"/>
      <c r="AW95" s="88"/>
      <c r="AX95" s="80"/>
      <c r="AY95" s="88"/>
      <c r="AZ95" s="88"/>
      <c r="BA95" s="88"/>
      <c r="BB95" s="14"/>
      <c r="BC95" s="93"/>
      <c r="BD95" s="14"/>
      <c r="BE95" s="142">
        <f>SUM(S95+AH95)</f>
        <v>0</v>
      </c>
      <c r="BF95" s="124"/>
    </row>
    <row r="97" spans="2:58" ht="18.75">
      <c r="B97" s="126" t="s">
        <v>496</v>
      </c>
      <c r="D97" s="88">
        <f>SUM(D61+D95)</f>
        <v>0</v>
      </c>
      <c r="E97" s="88">
        <f>SUM(E61+E95)</f>
        <v>0</v>
      </c>
      <c r="F97" s="88">
        <f>SUM(F61+F95)</f>
        <v>0</v>
      </c>
      <c r="G97" s="88">
        <f>SUM(G61+G95)</f>
        <v>0</v>
      </c>
      <c r="H97" s="88"/>
      <c r="I97" s="88"/>
      <c r="J97" s="88" t="s">
        <v>415</v>
      </c>
      <c r="K97" s="80"/>
      <c r="L97" s="88">
        <f>SUM(L61+L95)</f>
        <v>0</v>
      </c>
      <c r="M97" s="88">
        <f>SUM(M61+M95)</f>
        <v>0</v>
      </c>
      <c r="N97" s="88">
        <f>SUM(N61+N95)</f>
        <v>0</v>
      </c>
      <c r="O97" s="88"/>
      <c r="P97" s="88"/>
      <c r="Q97" s="88">
        <f>SUM(Q61+Q95)</f>
        <v>0</v>
      </c>
      <c r="R97" s="80"/>
      <c r="S97" s="88">
        <f>SUM(D97:Q97)</f>
        <v>0</v>
      </c>
      <c r="T97" s="80"/>
      <c r="U97" s="88"/>
      <c r="V97" s="88"/>
      <c r="W97" s="88"/>
      <c r="X97" s="88"/>
      <c r="Y97" s="88">
        <f>SUM(Y61+Y95)</f>
        <v>0</v>
      </c>
      <c r="Z97" s="88">
        <f>SUM(Z61+Z95)</f>
        <v>0</v>
      </c>
      <c r="AA97" s="80"/>
      <c r="AB97" s="88"/>
      <c r="AC97" s="88"/>
      <c r="AD97" s="88"/>
      <c r="AE97" s="88"/>
      <c r="AF97" s="88"/>
      <c r="AG97" s="80"/>
      <c r="AH97" s="88">
        <f>SUM(Y97:Z97)</f>
        <v>0</v>
      </c>
      <c r="AI97" s="80"/>
      <c r="AJ97" s="88"/>
      <c r="AK97" s="88"/>
      <c r="AL97" s="88"/>
      <c r="AM97" s="88"/>
      <c r="AN97" s="80"/>
      <c r="AO97" s="88"/>
      <c r="AP97" s="88"/>
      <c r="AQ97" s="88"/>
      <c r="AR97" s="80"/>
      <c r="AS97" s="88"/>
      <c r="AT97" s="80"/>
      <c r="AU97" s="88"/>
      <c r="AV97" s="88"/>
      <c r="AW97" s="88"/>
      <c r="AX97" s="80"/>
      <c r="AY97" s="88"/>
      <c r="AZ97" s="88"/>
      <c r="BA97" s="88"/>
      <c r="BB97" s="80"/>
      <c r="BC97" s="88"/>
      <c r="BD97" s="80"/>
      <c r="BE97" s="91" t="s">
        <v>415</v>
      </c>
      <c r="BF97" s="80"/>
    </row>
  </sheetData>
  <sheetProtection selectLockedCells="1" selectUnlockedCells="1"/>
  <mergeCells count="50">
    <mergeCell ref="A5:AS5"/>
    <mergeCell ref="D8:P8"/>
    <mergeCell ref="U8:AF8"/>
    <mergeCell ref="AJ8:AQ8"/>
    <mergeCell ref="AU8:BA8"/>
    <mergeCell ref="D9:J9"/>
    <mergeCell ref="L9:N9"/>
    <mergeCell ref="O9:Q9"/>
    <mergeCell ref="X9:Z9"/>
    <mergeCell ref="AJ9:AM9"/>
    <mergeCell ref="AU9:AW9"/>
    <mergeCell ref="AY9:BA9"/>
    <mergeCell ref="A12:A26"/>
    <mergeCell ref="A30:BB30"/>
    <mergeCell ref="D33:P33"/>
    <mergeCell ref="U33:AF33"/>
    <mergeCell ref="AJ33:AQ33"/>
    <mergeCell ref="AU33:BA33"/>
    <mergeCell ref="D34:J34"/>
    <mergeCell ref="L34:N34"/>
    <mergeCell ref="O34:Q34"/>
    <mergeCell ref="X34:Z34"/>
    <mergeCell ref="AJ34:AM34"/>
    <mergeCell ref="AU34:AW34"/>
    <mergeCell ref="AY34:BA34"/>
    <mergeCell ref="A36:A54"/>
    <mergeCell ref="A64:AS64"/>
    <mergeCell ref="D67:P67"/>
    <mergeCell ref="U67:AF67"/>
    <mergeCell ref="AJ67:AQ67"/>
    <mergeCell ref="AU67:BA67"/>
    <mergeCell ref="D68:J68"/>
    <mergeCell ref="L68:N68"/>
    <mergeCell ref="O68:Q68"/>
    <mergeCell ref="X68:Z68"/>
    <mergeCell ref="AJ68:AM68"/>
    <mergeCell ref="AU68:AW68"/>
    <mergeCell ref="AY68:BA68"/>
    <mergeCell ref="A70:A92"/>
    <mergeCell ref="D82:P82"/>
    <mergeCell ref="U82:AF82"/>
    <mergeCell ref="AJ82:AQ82"/>
    <mergeCell ref="AU82:BA82"/>
    <mergeCell ref="D83:J83"/>
    <mergeCell ref="L83:N83"/>
    <mergeCell ref="O83:Q83"/>
    <mergeCell ref="X83:Z83"/>
    <mergeCell ref="AJ83:AM83"/>
    <mergeCell ref="AU83:AW83"/>
    <mergeCell ref="AY83:BA8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3"/>
  <sheetViews>
    <sheetView zoomScale="90" zoomScaleNormal="90" workbookViewId="0" topLeftCell="A1">
      <selection activeCell="D4" sqref="D4"/>
    </sheetView>
  </sheetViews>
  <sheetFormatPr defaultColWidth="9.140625" defaultRowHeight="12.75"/>
  <cols>
    <col min="1" max="1" width="5.00390625" style="13" customWidth="1"/>
    <col min="2" max="2" width="24.28125" style="13" customWidth="1"/>
    <col min="3" max="3" width="1.7109375" style="13" customWidth="1"/>
    <col min="4" max="4" width="6.7109375" style="13" customWidth="1"/>
    <col min="5" max="5" width="6.8515625" style="13" customWidth="1"/>
    <col min="6" max="6" width="2.8515625" style="13" customWidth="1"/>
    <col min="7" max="7" width="7.00390625" style="13" customWidth="1"/>
    <col min="8" max="8" width="5.57421875" style="13" customWidth="1"/>
    <col min="9" max="9" width="2.140625" style="13" customWidth="1"/>
    <col min="10" max="10" width="5.00390625" style="13" customWidth="1"/>
    <col min="11" max="11" width="2.57421875" style="13" customWidth="1"/>
    <col min="12" max="12" width="8.8515625" style="13" customWidth="1"/>
    <col min="13" max="13" width="5.57421875" style="13" customWidth="1"/>
    <col min="14" max="14" width="9.00390625" style="13" customWidth="1"/>
    <col min="15" max="15" width="9.8515625" style="13" customWidth="1"/>
    <col min="16" max="16" width="3.140625" style="13" customWidth="1"/>
    <col min="17" max="17" width="7.8515625" style="13" customWidth="1"/>
    <col min="18" max="18" width="3.7109375" style="13" customWidth="1"/>
    <col min="19" max="19" width="10.421875" style="13" customWidth="1"/>
    <col min="20" max="20" width="2.140625" style="13" customWidth="1"/>
    <col min="21" max="21" width="5.57421875" style="13" customWidth="1"/>
    <col min="22" max="22" width="2.8515625" style="13" customWidth="1"/>
    <col min="23" max="23" width="11.00390625" style="13" customWidth="1"/>
    <col min="24" max="16384" width="7.00390625" style="13" customWidth="1"/>
  </cols>
  <sheetData>
    <row r="1" spans="1:22" ht="23.25">
      <c r="A1" s="147" t="s">
        <v>497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6"/>
      <c r="S1" s="16"/>
      <c r="T1" s="17"/>
      <c r="U1" s="17"/>
      <c r="V1" s="17"/>
    </row>
    <row r="3" spans="1:16" ht="21.75">
      <c r="A3" s="18"/>
      <c r="B3" s="18"/>
      <c r="C3" s="18"/>
      <c r="D3" s="18"/>
      <c r="E3" s="18"/>
      <c r="F3" s="18"/>
      <c r="G3" s="18"/>
      <c r="H3" s="18"/>
      <c r="I3" s="18"/>
      <c r="K3" s="19"/>
      <c r="P3" s="19"/>
    </row>
    <row r="4" spans="2:23" ht="30.75">
      <c r="B4" s="20" t="s">
        <v>404</v>
      </c>
      <c r="D4" s="148" t="s">
        <v>498</v>
      </c>
      <c r="E4" s="148"/>
      <c r="F4" s="148"/>
      <c r="G4" s="148"/>
      <c r="H4" s="148"/>
      <c r="I4" s="149"/>
      <c r="J4" s="150"/>
      <c r="K4" s="24"/>
      <c r="L4" s="151" t="s">
        <v>499</v>
      </c>
      <c r="M4" s="151"/>
      <c r="N4" s="151"/>
      <c r="O4" s="151"/>
      <c r="P4" s="137"/>
      <c r="Q4" s="152"/>
      <c r="R4" s="153"/>
      <c r="S4" s="154" t="s">
        <v>500</v>
      </c>
      <c r="T4" s="154"/>
      <c r="U4" s="154"/>
      <c r="W4" s="155" t="s">
        <v>409</v>
      </c>
    </row>
    <row r="5" spans="2:23" ht="15.75">
      <c r="B5" s="34"/>
      <c r="D5" s="156" t="s">
        <v>501</v>
      </c>
      <c r="E5" s="157"/>
      <c r="F5" s="158"/>
      <c r="G5" s="159" t="s">
        <v>502</v>
      </c>
      <c r="H5" s="159"/>
      <c r="J5" s="160" t="s">
        <v>42</v>
      </c>
      <c r="K5" s="24"/>
      <c r="L5" s="161" t="s">
        <v>415</v>
      </c>
      <c r="M5" s="161"/>
      <c r="N5" s="161"/>
      <c r="O5" s="161"/>
      <c r="P5" s="137"/>
      <c r="Q5" s="162" t="s">
        <v>42</v>
      </c>
      <c r="R5" s="80"/>
      <c r="S5" s="163"/>
      <c r="T5" s="95"/>
      <c r="U5" s="164" t="s">
        <v>42</v>
      </c>
      <c r="W5" s="165" t="s">
        <v>503</v>
      </c>
    </row>
    <row r="6" spans="2:23" ht="15">
      <c r="B6" s="34"/>
      <c r="D6" s="166" t="s">
        <v>420</v>
      </c>
      <c r="E6" s="166" t="s">
        <v>421</v>
      </c>
      <c r="F6" s="97" t="s">
        <v>415</v>
      </c>
      <c r="G6" s="167" t="s">
        <v>504</v>
      </c>
      <c r="H6" s="168" t="s">
        <v>505</v>
      </c>
      <c r="J6" s="169"/>
      <c r="K6" s="24"/>
      <c r="L6" s="170" t="s">
        <v>506</v>
      </c>
      <c r="M6" s="170" t="s">
        <v>507</v>
      </c>
      <c r="N6" s="170" t="s">
        <v>508</v>
      </c>
      <c r="O6" s="171" t="s">
        <v>509</v>
      </c>
      <c r="P6" s="172"/>
      <c r="Q6" s="70"/>
      <c r="R6" s="80"/>
      <c r="S6" s="173" t="s">
        <v>510</v>
      </c>
      <c r="T6" s="95"/>
      <c r="U6" s="174"/>
      <c r="W6" s="175"/>
    </row>
    <row r="7" spans="2:18" ht="12.75">
      <c r="B7" s="78"/>
      <c r="D7" s="19"/>
      <c r="E7" s="98"/>
      <c r="F7" s="80"/>
      <c r="G7" s="176"/>
      <c r="H7" s="19"/>
      <c r="J7" s="104"/>
      <c r="K7" s="19"/>
      <c r="P7" s="19"/>
      <c r="Q7" s="79"/>
      <c r="R7" s="80"/>
    </row>
    <row r="8" spans="1:23" ht="12.75">
      <c r="A8" s="82" t="s">
        <v>434</v>
      </c>
      <c r="B8" s="83" t="s">
        <v>435</v>
      </c>
      <c r="D8" s="88">
        <v>1</v>
      </c>
      <c r="E8" s="88">
        <v>4</v>
      </c>
      <c r="F8" s="80" t="s">
        <v>415</v>
      </c>
      <c r="G8" s="88">
        <v>5</v>
      </c>
      <c r="H8" s="88" t="s">
        <v>415</v>
      </c>
      <c r="J8" s="177">
        <f aca="true" t="shared" si="0" ref="J8:J22">SUM(D8:H8)</f>
        <v>10</v>
      </c>
      <c r="K8" s="80"/>
      <c r="L8" s="178" t="s">
        <v>415</v>
      </c>
      <c r="M8" s="178" t="s">
        <v>415</v>
      </c>
      <c r="N8" s="178" t="s">
        <v>415</v>
      </c>
      <c r="O8" s="85"/>
      <c r="P8" s="85"/>
      <c r="Q8" s="92">
        <f aca="true" t="shared" si="1" ref="Q8:Q19">SUM(L8:O8)</f>
        <v>0</v>
      </c>
      <c r="R8" s="80"/>
      <c r="S8" s="93"/>
      <c r="U8" s="100">
        <v>0</v>
      </c>
      <c r="W8" s="88">
        <f aca="true" t="shared" si="2" ref="W8:W22">SUM(J8+Q8+U8)</f>
        <v>10</v>
      </c>
    </row>
    <row r="9" spans="1:23" ht="12.75">
      <c r="A9" s="82"/>
      <c r="B9" s="94" t="s">
        <v>436</v>
      </c>
      <c r="D9" s="88" t="s">
        <v>415</v>
      </c>
      <c r="E9" s="88" t="s">
        <v>415</v>
      </c>
      <c r="F9" s="80" t="s">
        <v>415</v>
      </c>
      <c r="G9" s="88" t="s">
        <v>415</v>
      </c>
      <c r="H9" s="88" t="s">
        <v>415</v>
      </c>
      <c r="J9" s="177">
        <f t="shared" si="0"/>
        <v>0</v>
      </c>
      <c r="K9" s="80"/>
      <c r="L9" s="178" t="s">
        <v>415</v>
      </c>
      <c r="M9" s="178" t="s">
        <v>415</v>
      </c>
      <c r="N9" s="178" t="s">
        <v>415</v>
      </c>
      <c r="O9" s="85"/>
      <c r="P9" s="85"/>
      <c r="Q9" s="92">
        <f t="shared" si="1"/>
        <v>0</v>
      </c>
      <c r="R9" s="80"/>
      <c r="S9" s="93"/>
      <c r="U9" s="100">
        <v>0</v>
      </c>
      <c r="W9" s="88">
        <f t="shared" si="2"/>
        <v>0</v>
      </c>
    </row>
    <row r="10" spans="1:23" ht="12.75">
      <c r="A10" s="82"/>
      <c r="B10" s="83" t="s">
        <v>437</v>
      </c>
      <c r="D10" s="88">
        <v>4</v>
      </c>
      <c r="E10" s="88">
        <v>3</v>
      </c>
      <c r="F10" s="80" t="s">
        <v>415</v>
      </c>
      <c r="G10" s="88">
        <v>6</v>
      </c>
      <c r="H10" s="88" t="s">
        <v>415</v>
      </c>
      <c r="J10" s="177">
        <f t="shared" si="0"/>
        <v>13</v>
      </c>
      <c r="K10" s="80"/>
      <c r="L10" s="178" t="s">
        <v>415</v>
      </c>
      <c r="M10" s="178" t="s">
        <v>415</v>
      </c>
      <c r="N10" s="178" t="s">
        <v>415</v>
      </c>
      <c r="O10" s="85"/>
      <c r="P10" s="85"/>
      <c r="Q10" s="92">
        <f t="shared" si="1"/>
        <v>0</v>
      </c>
      <c r="R10" s="80"/>
      <c r="S10" s="93"/>
      <c r="U10" s="100">
        <v>0</v>
      </c>
      <c r="W10" s="88">
        <f t="shared" si="2"/>
        <v>13</v>
      </c>
    </row>
    <row r="11" spans="1:23" ht="12.75">
      <c r="A11" s="82"/>
      <c r="B11" s="94" t="s">
        <v>438</v>
      </c>
      <c r="D11" s="88" t="s">
        <v>415</v>
      </c>
      <c r="E11" s="88" t="s">
        <v>415</v>
      </c>
      <c r="F11" s="80" t="s">
        <v>415</v>
      </c>
      <c r="G11" s="88" t="s">
        <v>415</v>
      </c>
      <c r="H11" s="88" t="s">
        <v>415</v>
      </c>
      <c r="J11" s="177">
        <f t="shared" si="0"/>
        <v>0</v>
      </c>
      <c r="K11" s="80"/>
      <c r="L11" s="178" t="s">
        <v>415</v>
      </c>
      <c r="M11" s="178" t="s">
        <v>415</v>
      </c>
      <c r="N11" s="178" t="s">
        <v>415</v>
      </c>
      <c r="O11" s="85"/>
      <c r="P11" s="85"/>
      <c r="Q11" s="92">
        <f t="shared" si="1"/>
        <v>0</v>
      </c>
      <c r="R11" s="80"/>
      <c r="S11" s="93"/>
      <c r="U11" s="100">
        <v>0</v>
      </c>
      <c r="W11" s="88">
        <f t="shared" si="2"/>
        <v>0</v>
      </c>
    </row>
    <row r="12" spans="1:23" ht="12.75">
      <c r="A12" s="82"/>
      <c r="B12" s="83" t="s">
        <v>439</v>
      </c>
      <c r="D12" s="88" t="s">
        <v>415</v>
      </c>
      <c r="E12" s="88">
        <v>2</v>
      </c>
      <c r="F12" s="80" t="s">
        <v>415</v>
      </c>
      <c r="G12" s="88" t="s">
        <v>415</v>
      </c>
      <c r="H12" s="88" t="s">
        <v>415</v>
      </c>
      <c r="J12" s="177">
        <f t="shared" si="0"/>
        <v>2</v>
      </c>
      <c r="K12" s="80"/>
      <c r="L12" s="178" t="s">
        <v>415</v>
      </c>
      <c r="M12" s="178" t="s">
        <v>415</v>
      </c>
      <c r="N12" s="178" t="s">
        <v>415</v>
      </c>
      <c r="O12" s="85"/>
      <c r="P12" s="85"/>
      <c r="Q12" s="92">
        <f t="shared" si="1"/>
        <v>0</v>
      </c>
      <c r="R12" s="80"/>
      <c r="S12" s="93"/>
      <c r="U12" s="100">
        <v>0</v>
      </c>
      <c r="W12" s="88">
        <f t="shared" si="2"/>
        <v>2</v>
      </c>
    </row>
    <row r="13" spans="1:23" ht="12.75">
      <c r="A13" s="82"/>
      <c r="B13" s="83" t="s">
        <v>440</v>
      </c>
      <c r="D13" s="88" t="s">
        <v>415</v>
      </c>
      <c r="E13" s="88">
        <v>4</v>
      </c>
      <c r="F13" s="80" t="s">
        <v>415</v>
      </c>
      <c r="G13" s="88">
        <v>4</v>
      </c>
      <c r="H13" s="88" t="s">
        <v>415</v>
      </c>
      <c r="J13" s="177">
        <f t="shared" si="0"/>
        <v>8</v>
      </c>
      <c r="K13" s="80"/>
      <c r="L13" s="178" t="s">
        <v>415</v>
      </c>
      <c r="M13" s="178" t="s">
        <v>415</v>
      </c>
      <c r="N13" s="178" t="s">
        <v>415</v>
      </c>
      <c r="O13" s="85"/>
      <c r="P13" s="85"/>
      <c r="Q13" s="92">
        <f t="shared" si="1"/>
        <v>0</v>
      </c>
      <c r="R13" s="80"/>
      <c r="S13" s="93"/>
      <c r="U13" s="100">
        <v>0</v>
      </c>
      <c r="W13" s="88">
        <f t="shared" si="2"/>
        <v>8</v>
      </c>
    </row>
    <row r="14" spans="1:23" ht="12.75">
      <c r="A14" s="82"/>
      <c r="B14" s="83" t="s">
        <v>441</v>
      </c>
      <c r="D14" s="88" t="s">
        <v>415</v>
      </c>
      <c r="E14" s="88">
        <v>5</v>
      </c>
      <c r="F14" s="80" t="s">
        <v>415</v>
      </c>
      <c r="G14" s="88" t="s">
        <v>415</v>
      </c>
      <c r="H14" s="88" t="s">
        <v>415</v>
      </c>
      <c r="J14" s="177">
        <f t="shared" si="0"/>
        <v>5</v>
      </c>
      <c r="K14" s="80"/>
      <c r="L14" s="178" t="s">
        <v>415</v>
      </c>
      <c r="M14" s="178" t="s">
        <v>415</v>
      </c>
      <c r="N14" s="178" t="s">
        <v>415</v>
      </c>
      <c r="O14" s="85"/>
      <c r="P14" s="85"/>
      <c r="Q14" s="92">
        <f t="shared" si="1"/>
        <v>0</v>
      </c>
      <c r="R14" s="80"/>
      <c r="S14" s="93"/>
      <c r="U14" s="100">
        <v>0</v>
      </c>
      <c r="W14" s="88">
        <f t="shared" si="2"/>
        <v>5</v>
      </c>
    </row>
    <row r="15" spans="1:23" ht="12.75">
      <c r="A15" s="82"/>
      <c r="B15" s="83" t="s">
        <v>442</v>
      </c>
      <c r="D15" s="88">
        <v>2</v>
      </c>
      <c r="E15" s="88">
        <v>2</v>
      </c>
      <c r="F15" s="80" t="s">
        <v>415</v>
      </c>
      <c r="G15" s="88" t="s">
        <v>415</v>
      </c>
      <c r="H15" s="88" t="s">
        <v>415</v>
      </c>
      <c r="J15" s="177">
        <f t="shared" si="0"/>
        <v>4</v>
      </c>
      <c r="K15" s="80"/>
      <c r="L15" s="178" t="s">
        <v>415</v>
      </c>
      <c r="M15" s="178" t="s">
        <v>415</v>
      </c>
      <c r="N15" s="178" t="s">
        <v>415</v>
      </c>
      <c r="O15" s="85"/>
      <c r="P15" s="85"/>
      <c r="Q15" s="92">
        <f t="shared" si="1"/>
        <v>0</v>
      </c>
      <c r="R15" s="80"/>
      <c r="S15" s="93"/>
      <c r="U15" s="100">
        <v>0</v>
      </c>
      <c r="W15" s="88">
        <f t="shared" si="2"/>
        <v>4</v>
      </c>
    </row>
    <row r="16" spans="1:23" ht="12.75">
      <c r="A16" s="82"/>
      <c r="B16" s="94" t="s">
        <v>443</v>
      </c>
      <c r="D16" s="88" t="s">
        <v>415</v>
      </c>
      <c r="E16" s="88" t="s">
        <v>415</v>
      </c>
      <c r="F16" s="80" t="s">
        <v>415</v>
      </c>
      <c r="G16" s="88" t="s">
        <v>415</v>
      </c>
      <c r="H16" s="88" t="s">
        <v>415</v>
      </c>
      <c r="J16" s="177">
        <f t="shared" si="0"/>
        <v>0</v>
      </c>
      <c r="K16" s="80"/>
      <c r="L16" s="178" t="s">
        <v>415</v>
      </c>
      <c r="M16" s="178" t="s">
        <v>415</v>
      </c>
      <c r="N16" s="178" t="s">
        <v>415</v>
      </c>
      <c r="O16" s="85"/>
      <c r="P16" s="85"/>
      <c r="Q16" s="92">
        <f t="shared" si="1"/>
        <v>0</v>
      </c>
      <c r="R16" s="80"/>
      <c r="S16" s="93"/>
      <c r="U16" s="100">
        <v>0</v>
      </c>
      <c r="W16" s="88">
        <f t="shared" si="2"/>
        <v>0</v>
      </c>
    </row>
    <row r="17" spans="1:23" ht="12.75">
      <c r="A17" s="82"/>
      <c r="B17" s="94" t="s">
        <v>444</v>
      </c>
      <c r="D17" s="88" t="s">
        <v>415</v>
      </c>
      <c r="E17" s="88" t="s">
        <v>415</v>
      </c>
      <c r="F17" s="80" t="s">
        <v>415</v>
      </c>
      <c r="G17" s="88" t="s">
        <v>415</v>
      </c>
      <c r="H17" s="88" t="s">
        <v>415</v>
      </c>
      <c r="J17" s="177">
        <f t="shared" si="0"/>
        <v>0</v>
      </c>
      <c r="K17" s="80"/>
      <c r="L17" s="178" t="s">
        <v>415</v>
      </c>
      <c r="M17" s="178" t="s">
        <v>415</v>
      </c>
      <c r="N17" s="178" t="s">
        <v>415</v>
      </c>
      <c r="O17" s="85"/>
      <c r="P17" s="85"/>
      <c r="Q17" s="92">
        <f t="shared" si="1"/>
        <v>0</v>
      </c>
      <c r="R17" s="80"/>
      <c r="S17" s="93"/>
      <c r="U17" s="100">
        <v>0</v>
      </c>
      <c r="W17" s="88">
        <f t="shared" si="2"/>
        <v>0</v>
      </c>
    </row>
    <row r="18" spans="1:23" ht="12.75">
      <c r="A18" s="82"/>
      <c r="B18" s="83" t="s">
        <v>445</v>
      </c>
      <c r="D18" s="88" t="s">
        <v>415</v>
      </c>
      <c r="E18" s="88">
        <v>4</v>
      </c>
      <c r="F18" s="80" t="s">
        <v>415</v>
      </c>
      <c r="G18" s="88">
        <v>4</v>
      </c>
      <c r="H18" s="88">
        <v>1</v>
      </c>
      <c r="J18" s="177">
        <f t="shared" si="0"/>
        <v>9</v>
      </c>
      <c r="K18" s="80"/>
      <c r="L18" s="178" t="s">
        <v>415</v>
      </c>
      <c r="M18" s="178" t="s">
        <v>415</v>
      </c>
      <c r="N18" s="178" t="s">
        <v>415</v>
      </c>
      <c r="O18" s="85"/>
      <c r="P18" s="85"/>
      <c r="Q18" s="92">
        <f t="shared" si="1"/>
        <v>0</v>
      </c>
      <c r="R18" s="80"/>
      <c r="S18" s="93"/>
      <c r="U18" s="100">
        <v>0</v>
      </c>
      <c r="W18" s="88">
        <f t="shared" si="2"/>
        <v>9</v>
      </c>
    </row>
    <row r="19" spans="1:23" ht="12.75">
      <c r="A19" s="82"/>
      <c r="B19" s="94" t="s">
        <v>446</v>
      </c>
      <c r="D19" s="88" t="s">
        <v>415</v>
      </c>
      <c r="E19" s="88" t="s">
        <v>415</v>
      </c>
      <c r="F19" s="80" t="s">
        <v>415</v>
      </c>
      <c r="G19" s="88" t="s">
        <v>415</v>
      </c>
      <c r="H19" s="88" t="s">
        <v>415</v>
      </c>
      <c r="J19" s="177">
        <f t="shared" si="0"/>
        <v>0</v>
      </c>
      <c r="K19" s="80"/>
      <c r="L19" s="178" t="s">
        <v>415</v>
      </c>
      <c r="M19" s="178" t="s">
        <v>415</v>
      </c>
      <c r="N19" s="178" t="s">
        <v>415</v>
      </c>
      <c r="O19" s="85"/>
      <c r="P19" s="85"/>
      <c r="Q19" s="92">
        <f t="shared" si="1"/>
        <v>0</v>
      </c>
      <c r="R19" s="80"/>
      <c r="S19" s="93"/>
      <c r="U19" s="100">
        <v>0</v>
      </c>
      <c r="W19" s="88">
        <f t="shared" si="2"/>
        <v>0</v>
      </c>
    </row>
    <row r="20" spans="1:23" ht="12.75">
      <c r="A20" s="82"/>
      <c r="B20" s="94" t="s">
        <v>511</v>
      </c>
      <c r="D20" s="88" t="s">
        <v>415</v>
      </c>
      <c r="E20" s="88" t="s">
        <v>415</v>
      </c>
      <c r="F20" s="80" t="s">
        <v>415</v>
      </c>
      <c r="G20" s="88" t="s">
        <v>415</v>
      </c>
      <c r="H20" s="88" t="s">
        <v>415</v>
      </c>
      <c r="J20" s="177">
        <f t="shared" si="0"/>
        <v>0</v>
      </c>
      <c r="K20" s="80"/>
      <c r="L20" s="178" t="s">
        <v>415</v>
      </c>
      <c r="M20" s="178" t="s">
        <v>415</v>
      </c>
      <c r="N20" s="178" t="s">
        <v>415</v>
      </c>
      <c r="O20" s="85"/>
      <c r="P20" s="85"/>
      <c r="Q20" s="92"/>
      <c r="R20" s="80"/>
      <c r="S20" s="93"/>
      <c r="U20" s="100">
        <v>0</v>
      </c>
      <c r="W20" s="88">
        <f t="shared" si="2"/>
        <v>0</v>
      </c>
    </row>
    <row r="21" spans="1:23" ht="12.75">
      <c r="A21" s="82"/>
      <c r="B21" s="83" t="s">
        <v>448</v>
      </c>
      <c r="D21" s="88">
        <v>1</v>
      </c>
      <c r="E21" s="88">
        <v>4</v>
      </c>
      <c r="F21" s="80" t="s">
        <v>415</v>
      </c>
      <c r="G21" s="88">
        <v>5</v>
      </c>
      <c r="H21" s="88" t="s">
        <v>415</v>
      </c>
      <c r="J21" s="177">
        <f t="shared" si="0"/>
        <v>10</v>
      </c>
      <c r="K21" s="80"/>
      <c r="L21" s="178" t="s">
        <v>415</v>
      </c>
      <c r="M21" s="178" t="s">
        <v>415</v>
      </c>
      <c r="N21" s="178" t="s">
        <v>415</v>
      </c>
      <c r="O21" s="85"/>
      <c r="P21" s="85"/>
      <c r="Q21" s="92">
        <f aca="true" t="shared" si="3" ref="Q21:Q22">SUM(L21:O21)</f>
        <v>0</v>
      </c>
      <c r="R21" s="80"/>
      <c r="S21" s="93"/>
      <c r="U21" s="100">
        <v>0</v>
      </c>
      <c r="W21" s="88">
        <f t="shared" si="2"/>
        <v>10</v>
      </c>
    </row>
    <row r="22" spans="1:23" ht="12.75">
      <c r="A22" s="82"/>
      <c r="B22" s="94" t="s">
        <v>449</v>
      </c>
      <c r="D22" s="85" t="s">
        <v>415</v>
      </c>
      <c r="E22" s="85" t="s">
        <v>415</v>
      </c>
      <c r="F22" s="81" t="s">
        <v>415</v>
      </c>
      <c r="G22" s="85" t="s">
        <v>415</v>
      </c>
      <c r="H22" s="85" t="s">
        <v>415</v>
      </c>
      <c r="J22" s="177">
        <f t="shared" si="0"/>
        <v>0</v>
      </c>
      <c r="K22" s="80"/>
      <c r="L22" s="178" t="s">
        <v>415</v>
      </c>
      <c r="M22" s="178" t="s">
        <v>415</v>
      </c>
      <c r="N22" s="178" t="s">
        <v>415</v>
      </c>
      <c r="O22" s="85"/>
      <c r="P22" s="85"/>
      <c r="Q22" s="92">
        <f t="shared" si="3"/>
        <v>0</v>
      </c>
      <c r="R22" s="80"/>
      <c r="S22" s="93"/>
      <c r="U22" s="100">
        <v>0</v>
      </c>
      <c r="W22" s="88">
        <f t="shared" si="2"/>
        <v>0</v>
      </c>
    </row>
    <row r="23" spans="1:23" ht="12.75">
      <c r="A23" s="96"/>
      <c r="B23" s="97"/>
      <c r="D23" s="14"/>
      <c r="E23" s="14"/>
      <c r="F23" s="14"/>
      <c r="G23" s="14"/>
      <c r="H23" s="14"/>
      <c r="J23" s="80">
        <f>SUM(J8:J22)</f>
        <v>61</v>
      </c>
      <c r="K23" s="80"/>
      <c r="L23" s="14"/>
      <c r="M23" s="14"/>
      <c r="N23" s="14"/>
      <c r="O23" s="14"/>
      <c r="P23" s="14"/>
      <c r="Q23" s="80">
        <f>SUM(Q8:Q22)</f>
        <v>0</v>
      </c>
      <c r="R23" s="80"/>
      <c r="S23" s="14"/>
      <c r="U23" s="100">
        <v>0</v>
      </c>
      <c r="V23" s="19"/>
      <c r="W23" s="137" t="s">
        <v>415</v>
      </c>
    </row>
    <row r="24" spans="2:23" ht="12.75">
      <c r="B24" s="34" t="s">
        <v>450</v>
      </c>
      <c r="D24" s="177">
        <f>SUM(D8:D22)</f>
        <v>8</v>
      </c>
      <c r="E24" s="177">
        <f>SUM(E8:E22)</f>
        <v>28</v>
      </c>
      <c r="F24" s="14"/>
      <c r="G24" s="177">
        <f>SUM(G8:G22)</f>
        <v>24</v>
      </c>
      <c r="H24" s="177">
        <f>SUM(H8:H22)</f>
        <v>1</v>
      </c>
      <c r="J24" s="177">
        <f>SUM(J8:J22)</f>
        <v>61</v>
      </c>
      <c r="K24" s="80"/>
      <c r="L24" s="92">
        <f>SUM(L8:L22)</f>
        <v>0</v>
      </c>
      <c r="M24" s="92">
        <f>SUM(M8:M22)</f>
        <v>0</v>
      </c>
      <c r="N24" s="92">
        <f>SUM(N8:N22)</f>
        <v>0</v>
      </c>
      <c r="O24" s="92">
        <f>SUM(O8:O22)</f>
        <v>0</v>
      </c>
      <c r="P24" s="14"/>
      <c r="Q24" s="92">
        <f>SUM(L24:O24)</f>
        <v>0</v>
      </c>
      <c r="R24" s="80"/>
      <c r="S24" s="100"/>
      <c r="U24" s="100">
        <v>0</v>
      </c>
      <c r="W24" s="88">
        <f>SUM(J24+Q24+U24)</f>
        <v>61</v>
      </c>
    </row>
    <row r="25" spans="2:22" ht="12.75">
      <c r="B25" s="97"/>
      <c r="D25" s="81"/>
      <c r="E25" s="81"/>
      <c r="F25" s="81"/>
      <c r="G25" s="81"/>
      <c r="H25" s="81"/>
      <c r="I25" s="104"/>
      <c r="J25" s="81"/>
      <c r="K25" s="81"/>
      <c r="L25" s="81"/>
      <c r="M25" s="81"/>
      <c r="N25" s="81"/>
      <c r="O25" s="81"/>
      <c r="P25" s="14"/>
      <c r="Q25" s="81"/>
      <c r="R25" s="81"/>
      <c r="S25" s="81"/>
      <c r="T25" s="104"/>
      <c r="U25" s="80"/>
      <c r="V25" s="104"/>
    </row>
    <row r="26" spans="1:23" ht="18.75">
      <c r="A26" s="179" t="s">
        <v>512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</row>
    <row r="27" spans="2:22" ht="12.75">
      <c r="B27" s="97"/>
      <c r="D27" s="81"/>
      <c r="E27" s="81"/>
      <c r="F27" s="81"/>
      <c r="G27" s="81"/>
      <c r="H27" s="81"/>
      <c r="I27" s="104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104"/>
      <c r="U27" s="80"/>
      <c r="V27" s="104"/>
    </row>
    <row r="28" spans="2:22" ht="13.5">
      <c r="B28" s="97"/>
      <c r="D28" s="81"/>
      <c r="E28" s="81"/>
      <c r="F28" s="81"/>
      <c r="G28" s="81"/>
      <c r="H28" s="81"/>
      <c r="I28" s="104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04"/>
      <c r="U28" s="80"/>
      <c r="V28" s="104"/>
    </row>
    <row r="29" spans="1:23" ht="30.75">
      <c r="A29" s="80"/>
      <c r="B29" s="34" t="s">
        <v>404</v>
      </c>
      <c r="D29" s="148" t="s">
        <v>498</v>
      </c>
      <c r="E29" s="148"/>
      <c r="F29" s="148"/>
      <c r="G29" s="148"/>
      <c r="H29" s="148"/>
      <c r="I29" s="149"/>
      <c r="J29" s="150"/>
      <c r="K29" s="24"/>
      <c r="L29" s="151" t="s">
        <v>499</v>
      </c>
      <c r="M29" s="151"/>
      <c r="N29" s="151"/>
      <c r="O29" s="151"/>
      <c r="P29" s="180"/>
      <c r="Q29" s="152"/>
      <c r="R29" s="153"/>
      <c r="S29" s="181" t="s">
        <v>513</v>
      </c>
      <c r="T29" s="181"/>
      <c r="U29" s="181"/>
      <c r="W29" s="155" t="s">
        <v>409</v>
      </c>
    </row>
    <row r="30" spans="1:23" ht="13.5">
      <c r="A30" s="80"/>
      <c r="B30" s="34"/>
      <c r="D30" s="156" t="s">
        <v>501</v>
      </c>
      <c r="E30" s="157"/>
      <c r="F30" s="158"/>
      <c r="G30" s="159" t="s">
        <v>502</v>
      </c>
      <c r="H30" s="159"/>
      <c r="J30" s="182" t="s">
        <v>42</v>
      </c>
      <c r="K30" s="24"/>
      <c r="L30" s="161" t="s">
        <v>514</v>
      </c>
      <c r="M30" s="161"/>
      <c r="N30" s="161"/>
      <c r="O30" s="161"/>
      <c r="P30" s="180"/>
      <c r="Q30" s="119" t="s">
        <v>42</v>
      </c>
      <c r="R30" s="80"/>
      <c r="S30" s="183"/>
      <c r="T30" s="19"/>
      <c r="U30" s="184" t="s">
        <v>42</v>
      </c>
      <c r="W30" s="185" t="s">
        <v>415</v>
      </c>
    </row>
    <row r="31" spans="1:23" ht="12.75">
      <c r="A31" s="80"/>
      <c r="B31" s="34"/>
      <c r="D31" s="166" t="s">
        <v>420</v>
      </c>
      <c r="E31" s="166" t="s">
        <v>421</v>
      </c>
      <c r="F31" s="97" t="s">
        <v>415</v>
      </c>
      <c r="G31" s="167" t="s">
        <v>504</v>
      </c>
      <c r="H31" s="168" t="s">
        <v>505</v>
      </c>
      <c r="J31" s="169"/>
      <c r="K31" s="24"/>
      <c r="L31" s="170" t="s">
        <v>506</v>
      </c>
      <c r="M31" s="170" t="s">
        <v>507</v>
      </c>
      <c r="N31" s="170" t="s">
        <v>508</v>
      </c>
      <c r="O31" s="171" t="s">
        <v>509</v>
      </c>
      <c r="P31" s="171"/>
      <c r="Q31" s="70"/>
      <c r="R31" s="80"/>
      <c r="S31" s="75" t="s">
        <v>510</v>
      </c>
      <c r="T31" s="19"/>
      <c r="U31" s="76"/>
      <c r="W31" s="77"/>
    </row>
    <row r="32" spans="1:18" ht="12.75">
      <c r="A32" s="82" t="s">
        <v>455</v>
      </c>
      <c r="B32" s="78"/>
      <c r="E32" s="86"/>
      <c r="F32" s="14"/>
      <c r="G32" s="124"/>
      <c r="J32" s="104"/>
      <c r="K32" s="19"/>
      <c r="Q32" s="79"/>
      <c r="R32" s="80"/>
    </row>
    <row r="33" spans="1:23" ht="12.75">
      <c r="A33" s="82"/>
      <c r="B33" s="110" t="s">
        <v>456</v>
      </c>
      <c r="D33" s="85" t="s">
        <v>415</v>
      </c>
      <c r="E33" s="85" t="s">
        <v>415</v>
      </c>
      <c r="F33" s="81" t="s">
        <v>415</v>
      </c>
      <c r="G33" s="85" t="s">
        <v>415</v>
      </c>
      <c r="H33" s="85" t="s">
        <v>415</v>
      </c>
      <c r="J33" s="177">
        <f aca="true" t="shared" si="4" ref="J33:J49">SUM(D33:H33)</f>
        <v>0</v>
      </c>
      <c r="K33" s="80"/>
      <c r="L33" s="178" t="s">
        <v>415</v>
      </c>
      <c r="M33" s="178" t="s">
        <v>415</v>
      </c>
      <c r="N33" s="178" t="s">
        <v>415</v>
      </c>
      <c r="O33" s="85"/>
      <c r="P33" s="85"/>
      <c r="Q33" s="92">
        <f aca="true" t="shared" si="5" ref="Q33:Q49">SUM(L33:O33)</f>
        <v>0</v>
      </c>
      <c r="R33" s="80"/>
      <c r="S33" s="93"/>
      <c r="U33" s="88">
        <f aca="true" t="shared" si="6" ref="U33:U49">SUM(S33)</f>
        <v>0</v>
      </c>
      <c r="W33" s="88">
        <f aca="true" t="shared" si="7" ref="W33:W49">SUM(J33+Q33+U33)</f>
        <v>0</v>
      </c>
    </row>
    <row r="34" spans="1:23" ht="12.75">
      <c r="A34" s="82"/>
      <c r="B34" s="110" t="s">
        <v>457</v>
      </c>
      <c r="D34" s="85" t="s">
        <v>415</v>
      </c>
      <c r="E34" s="85" t="s">
        <v>415</v>
      </c>
      <c r="F34" s="81" t="s">
        <v>415</v>
      </c>
      <c r="G34" s="85" t="s">
        <v>415</v>
      </c>
      <c r="H34" s="85" t="s">
        <v>415</v>
      </c>
      <c r="J34" s="177">
        <f t="shared" si="4"/>
        <v>0</v>
      </c>
      <c r="K34" s="80"/>
      <c r="L34" s="178" t="s">
        <v>415</v>
      </c>
      <c r="M34" s="178" t="s">
        <v>415</v>
      </c>
      <c r="N34" s="178" t="s">
        <v>415</v>
      </c>
      <c r="O34" s="85"/>
      <c r="P34" s="85"/>
      <c r="Q34" s="92">
        <f t="shared" si="5"/>
        <v>0</v>
      </c>
      <c r="R34" s="80"/>
      <c r="S34" s="93"/>
      <c r="U34" s="88">
        <f t="shared" si="6"/>
        <v>0</v>
      </c>
      <c r="W34" s="88">
        <f t="shared" si="7"/>
        <v>0</v>
      </c>
    </row>
    <row r="35" spans="1:23" ht="12.75">
      <c r="A35" s="82"/>
      <c r="B35" s="110" t="s">
        <v>458</v>
      </c>
      <c r="D35" s="85" t="s">
        <v>415</v>
      </c>
      <c r="E35" s="85" t="s">
        <v>415</v>
      </c>
      <c r="F35" s="81" t="s">
        <v>415</v>
      </c>
      <c r="G35" s="85" t="s">
        <v>415</v>
      </c>
      <c r="H35" s="85" t="s">
        <v>415</v>
      </c>
      <c r="J35" s="177">
        <f t="shared" si="4"/>
        <v>0</v>
      </c>
      <c r="K35" s="80"/>
      <c r="L35" s="178" t="s">
        <v>415</v>
      </c>
      <c r="M35" s="178" t="s">
        <v>415</v>
      </c>
      <c r="N35" s="178" t="s">
        <v>415</v>
      </c>
      <c r="O35" s="85"/>
      <c r="P35" s="85"/>
      <c r="Q35" s="92">
        <f t="shared" si="5"/>
        <v>0</v>
      </c>
      <c r="R35" s="80"/>
      <c r="S35" s="93"/>
      <c r="U35" s="88">
        <f t="shared" si="6"/>
        <v>0</v>
      </c>
      <c r="W35" s="88">
        <f t="shared" si="7"/>
        <v>0</v>
      </c>
    </row>
    <row r="36" spans="1:23" ht="12.75">
      <c r="A36" s="82"/>
      <c r="B36" s="110" t="s">
        <v>459</v>
      </c>
      <c r="D36" s="85" t="s">
        <v>415</v>
      </c>
      <c r="E36" s="85" t="s">
        <v>415</v>
      </c>
      <c r="F36" s="81" t="s">
        <v>415</v>
      </c>
      <c r="G36" s="85" t="s">
        <v>415</v>
      </c>
      <c r="H36" s="85" t="s">
        <v>415</v>
      </c>
      <c r="J36" s="177">
        <f t="shared" si="4"/>
        <v>0</v>
      </c>
      <c r="K36" s="80"/>
      <c r="L36" s="178" t="s">
        <v>415</v>
      </c>
      <c r="M36" s="178" t="s">
        <v>415</v>
      </c>
      <c r="N36" s="178" t="s">
        <v>415</v>
      </c>
      <c r="O36" s="85"/>
      <c r="P36" s="85"/>
      <c r="Q36" s="92">
        <f t="shared" si="5"/>
        <v>0</v>
      </c>
      <c r="R36" s="80"/>
      <c r="S36" s="93"/>
      <c r="U36" s="88">
        <f t="shared" si="6"/>
        <v>0</v>
      </c>
      <c r="W36" s="88">
        <f t="shared" si="7"/>
        <v>0</v>
      </c>
    </row>
    <row r="37" spans="1:23" ht="12.75">
      <c r="A37" s="82"/>
      <c r="B37" s="110" t="s">
        <v>460</v>
      </c>
      <c r="D37" s="85" t="s">
        <v>415</v>
      </c>
      <c r="E37" s="85" t="s">
        <v>415</v>
      </c>
      <c r="F37" s="81" t="s">
        <v>415</v>
      </c>
      <c r="G37" s="85" t="s">
        <v>415</v>
      </c>
      <c r="H37" s="85" t="s">
        <v>415</v>
      </c>
      <c r="J37" s="177">
        <f t="shared" si="4"/>
        <v>0</v>
      </c>
      <c r="K37" s="80"/>
      <c r="L37" s="178" t="s">
        <v>415</v>
      </c>
      <c r="M37" s="178" t="s">
        <v>415</v>
      </c>
      <c r="N37" s="178" t="s">
        <v>415</v>
      </c>
      <c r="O37" s="85"/>
      <c r="P37" s="85"/>
      <c r="Q37" s="92">
        <f t="shared" si="5"/>
        <v>0</v>
      </c>
      <c r="R37" s="80"/>
      <c r="S37" s="93"/>
      <c r="U37" s="88">
        <f t="shared" si="6"/>
        <v>0</v>
      </c>
      <c r="W37" s="88">
        <f t="shared" si="7"/>
        <v>0</v>
      </c>
    </row>
    <row r="38" spans="1:23" ht="12.75">
      <c r="A38" s="82"/>
      <c r="B38" s="110" t="s">
        <v>461</v>
      </c>
      <c r="D38" s="85" t="s">
        <v>415</v>
      </c>
      <c r="E38" s="85" t="s">
        <v>415</v>
      </c>
      <c r="F38" s="81" t="s">
        <v>415</v>
      </c>
      <c r="G38" s="85" t="s">
        <v>415</v>
      </c>
      <c r="H38" s="85" t="s">
        <v>415</v>
      </c>
      <c r="J38" s="177">
        <f t="shared" si="4"/>
        <v>0</v>
      </c>
      <c r="K38" s="80"/>
      <c r="L38" s="178" t="s">
        <v>415</v>
      </c>
      <c r="M38" s="178" t="s">
        <v>415</v>
      </c>
      <c r="N38" s="178" t="s">
        <v>415</v>
      </c>
      <c r="O38" s="85"/>
      <c r="P38" s="85"/>
      <c r="Q38" s="92">
        <f t="shared" si="5"/>
        <v>0</v>
      </c>
      <c r="R38" s="80"/>
      <c r="S38" s="93"/>
      <c r="U38" s="88">
        <f t="shared" si="6"/>
        <v>0</v>
      </c>
      <c r="W38" s="88">
        <f t="shared" si="7"/>
        <v>0</v>
      </c>
    </row>
    <row r="39" spans="1:23" ht="12.75">
      <c r="A39" s="82"/>
      <c r="B39" s="110" t="s">
        <v>462</v>
      </c>
      <c r="D39" s="85" t="s">
        <v>415</v>
      </c>
      <c r="E39" s="85" t="s">
        <v>415</v>
      </c>
      <c r="F39" s="81" t="s">
        <v>415</v>
      </c>
      <c r="G39" s="85" t="s">
        <v>415</v>
      </c>
      <c r="H39" s="85" t="s">
        <v>415</v>
      </c>
      <c r="J39" s="177">
        <f t="shared" si="4"/>
        <v>0</v>
      </c>
      <c r="K39" s="80"/>
      <c r="L39" s="178" t="s">
        <v>415</v>
      </c>
      <c r="M39" s="178" t="s">
        <v>415</v>
      </c>
      <c r="N39" s="178" t="s">
        <v>415</v>
      </c>
      <c r="O39" s="85"/>
      <c r="P39" s="85"/>
      <c r="Q39" s="92">
        <f t="shared" si="5"/>
        <v>0</v>
      </c>
      <c r="R39" s="80"/>
      <c r="S39" s="93"/>
      <c r="U39" s="88">
        <f t="shared" si="6"/>
        <v>0</v>
      </c>
      <c r="W39" s="88">
        <f t="shared" si="7"/>
        <v>0</v>
      </c>
    </row>
    <row r="40" spans="1:23" ht="12.75">
      <c r="A40" s="82"/>
      <c r="B40" s="110" t="s">
        <v>463</v>
      </c>
      <c r="D40" s="85" t="s">
        <v>415</v>
      </c>
      <c r="E40" s="85" t="s">
        <v>415</v>
      </c>
      <c r="F40" s="81" t="s">
        <v>415</v>
      </c>
      <c r="G40" s="85" t="s">
        <v>415</v>
      </c>
      <c r="H40" s="85" t="s">
        <v>415</v>
      </c>
      <c r="J40" s="177">
        <f t="shared" si="4"/>
        <v>0</v>
      </c>
      <c r="K40" s="80"/>
      <c r="L40" s="178" t="s">
        <v>415</v>
      </c>
      <c r="M40" s="178" t="s">
        <v>415</v>
      </c>
      <c r="N40" s="178" t="s">
        <v>415</v>
      </c>
      <c r="O40" s="85"/>
      <c r="P40" s="85"/>
      <c r="Q40" s="92">
        <f t="shared" si="5"/>
        <v>0</v>
      </c>
      <c r="R40" s="80"/>
      <c r="S40" s="93"/>
      <c r="U40" s="88">
        <f t="shared" si="6"/>
        <v>0</v>
      </c>
      <c r="W40" s="88">
        <f t="shared" si="7"/>
        <v>0</v>
      </c>
    </row>
    <row r="41" spans="1:23" ht="12.75">
      <c r="A41" s="82"/>
      <c r="B41" s="110" t="s">
        <v>464</v>
      </c>
      <c r="D41" s="85" t="s">
        <v>415</v>
      </c>
      <c r="E41" s="85" t="s">
        <v>415</v>
      </c>
      <c r="F41" s="81" t="s">
        <v>415</v>
      </c>
      <c r="G41" s="85" t="s">
        <v>415</v>
      </c>
      <c r="H41" s="85" t="s">
        <v>415</v>
      </c>
      <c r="J41" s="177">
        <f t="shared" si="4"/>
        <v>0</v>
      </c>
      <c r="K41" s="80"/>
      <c r="L41" s="178" t="s">
        <v>415</v>
      </c>
      <c r="M41" s="178" t="s">
        <v>415</v>
      </c>
      <c r="N41" s="178" t="s">
        <v>415</v>
      </c>
      <c r="O41" s="85"/>
      <c r="P41" s="85"/>
      <c r="Q41" s="92">
        <f t="shared" si="5"/>
        <v>0</v>
      </c>
      <c r="R41" s="80"/>
      <c r="S41" s="93"/>
      <c r="U41" s="88">
        <f t="shared" si="6"/>
        <v>0</v>
      </c>
      <c r="W41" s="88">
        <f t="shared" si="7"/>
        <v>0</v>
      </c>
    </row>
    <row r="42" spans="1:23" ht="12.75">
      <c r="A42" s="82"/>
      <c r="B42" s="110" t="s">
        <v>465</v>
      </c>
      <c r="D42" s="85" t="s">
        <v>415</v>
      </c>
      <c r="E42" s="85" t="s">
        <v>415</v>
      </c>
      <c r="F42" s="81" t="s">
        <v>415</v>
      </c>
      <c r="G42" s="85" t="s">
        <v>415</v>
      </c>
      <c r="H42" s="85" t="s">
        <v>415</v>
      </c>
      <c r="J42" s="177">
        <f t="shared" si="4"/>
        <v>0</v>
      </c>
      <c r="K42" s="80"/>
      <c r="L42" s="178" t="s">
        <v>415</v>
      </c>
      <c r="M42" s="178" t="s">
        <v>415</v>
      </c>
      <c r="N42" s="178" t="s">
        <v>415</v>
      </c>
      <c r="O42" s="85"/>
      <c r="P42" s="85"/>
      <c r="Q42" s="92">
        <f t="shared" si="5"/>
        <v>0</v>
      </c>
      <c r="R42" s="80"/>
      <c r="S42" s="93"/>
      <c r="U42" s="88">
        <f t="shared" si="6"/>
        <v>0</v>
      </c>
      <c r="W42" s="88">
        <f t="shared" si="7"/>
        <v>0</v>
      </c>
    </row>
    <row r="43" spans="1:23" ht="12.75">
      <c r="A43" s="82"/>
      <c r="B43" s="110" t="s">
        <v>466</v>
      </c>
      <c r="D43" s="85" t="s">
        <v>415</v>
      </c>
      <c r="E43" s="85" t="s">
        <v>415</v>
      </c>
      <c r="F43" s="81" t="s">
        <v>415</v>
      </c>
      <c r="G43" s="85" t="s">
        <v>415</v>
      </c>
      <c r="H43" s="85" t="s">
        <v>415</v>
      </c>
      <c r="J43" s="177">
        <f t="shared" si="4"/>
        <v>0</v>
      </c>
      <c r="K43" s="80"/>
      <c r="L43" s="178" t="s">
        <v>415</v>
      </c>
      <c r="M43" s="178" t="s">
        <v>415</v>
      </c>
      <c r="N43" s="178" t="s">
        <v>415</v>
      </c>
      <c r="O43" s="85"/>
      <c r="P43" s="85"/>
      <c r="Q43" s="92">
        <f t="shared" si="5"/>
        <v>0</v>
      </c>
      <c r="R43" s="80"/>
      <c r="S43" s="93"/>
      <c r="U43" s="88">
        <f t="shared" si="6"/>
        <v>0</v>
      </c>
      <c r="W43" s="88">
        <f t="shared" si="7"/>
        <v>0</v>
      </c>
    </row>
    <row r="44" spans="1:23" ht="12.75">
      <c r="A44" s="82"/>
      <c r="B44" s="110" t="s">
        <v>467</v>
      </c>
      <c r="D44" s="85" t="s">
        <v>415</v>
      </c>
      <c r="E44" s="85" t="s">
        <v>415</v>
      </c>
      <c r="F44" s="81" t="s">
        <v>415</v>
      </c>
      <c r="G44" s="85" t="s">
        <v>415</v>
      </c>
      <c r="H44" s="85" t="s">
        <v>415</v>
      </c>
      <c r="J44" s="177">
        <f t="shared" si="4"/>
        <v>0</v>
      </c>
      <c r="K44" s="80"/>
      <c r="L44" s="178" t="s">
        <v>415</v>
      </c>
      <c r="M44" s="178" t="s">
        <v>415</v>
      </c>
      <c r="N44" s="178" t="s">
        <v>415</v>
      </c>
      <c r="O44" s="85"/>
      <c r="P44" s="85"/>
      <c r="Q44" s="92">
        <f t="shared" si="5"/>
        <v>0</v>
      </c>
      <c r="R44" s="80"/>
      <c r="S44" s="93"/>
      <c r="U44" s="88">
        <f t="shared" si="6"/>
        <v>0</v>
      </c>
      <c r="W44" s="88">
        <f t="shared" si="7"/>
        <v>0</v>
      </c>
    </row>
    <row r="45" spans="1:23" ht="12.75">
      <c r="A45" s="82"/>
      <c r="B45" s="110" t="s">
        <v>469</v>
      </c>
      <c r="D45" s="85" t="s">
        <v>415</v>
      </c>
      <c r="E45" s="85" t="s">
        <v>415</v>
      </c>
      <c r="F45" s="81" t="s">
        <v>415</v>
      </c>
      <c r="G45" s="85" t="s">
        <v>415</v>
      </c>
      <c r="H45" s="85" t="s">
        <v>415</v>
      </c>
      <c r="J45" s="177">
        <f t="shared" si="4"/>
        <v>0</v>
      </c>
      <c r="K45" s="80"/>
      <c r="L45" s="178" t="s">
        <v>415</v>
      </c>
      <c r="M45" s="178" t="s">
        <v>415</v>
      </c>
      <c r="N45" s="178" t="s">
        <v>415</v>
      </c>
      <c r="O45" s="85"/>
      <c r="P45" s="85"/>
      <c r="Q45" s="92">
        <f t="shared" si="5"/>
        <v>0</v>
      </c>
      <c r="R45" s="80"/>
      <c r="S45" s="93"/>
      <c r="U45" s="88">
        <f t="shared" si="6"/>
        <v>0</v>
      </c>
      <c r="W45" s="88">
        <f t="shared" si="7"/>
        <v>0</v>
      </c>
    </row>
    <row r="46" spans="1:23" ht="12.75">
      <c r="A46" s="82"/>
      <c r="B46" s="110" t="s">
        <v>470</v>
      </c>
      <c r="D46" s="85" t="s">
        <v>415</v>
      </c>
      <c r="E46" s="85" t="s">
        <v>415</v>
      </c>
      <c r="F46" s="81" t="s">
        <v>415</v>
      </c>
      <c r="G46" s="85" t="s">
        <v>415</v>
      </c>
      <c r="H46" s="85" t="s">
        <v>415</v>
      </c>
      <c r="J46" s="177">
        <f t="shared" si="4"/>
        <v>0</v>
      </c>
      <c r="K46" s="80"/>
      <c r="L46" s="178" t="s">
        <v>415</v>
      </c>
      <c r="M46" s="178" t="s">
        <v>415</v>
      </c>
      <c r="N46" s="178" t="s">
        <v>415</v>
      </c>
      <c r="O46" s="85"/>
      <c r="P46" s="85"/>
      <c r="Q46" s="92">
        <f t="shared" si="5"/>
        <v>0</v>
      </c>
      <c r="R46" s="80"/>
      <c r="S46" s="93"/>
      <c r="U46" s="88">
        <f t="shared" si="6"/>
        <v>0</v>
      </c>
      <c r="W46" s="88">
        <f t="shared" si="7"/>
        <v>0</v>
      </c>
    </row>
    <row r="47" spans="1:23" ht="12.75">
      <c r="A47" s="82"/>
      <c r="B47" s="110" t="s">
        <v>471</v>
      </c>
      <c r="D47" s="85" t="s">
        <v>415</v>
      </c>
      <c r="E47" s="85" t="s">
        <v>415</v>
      </c>
      <c r="F47" s="81" t="s">
        <v>415</v>
      </c>
      <c r="G47" s="85" t="s">
        <v>415</v>
      </c>
      <c r="H47" s="85" t="s">
        <v>415</v>
      </c>
      <c r="J47" s="177">
        <f t="shared" si="4"/>
        <v>0</v>
      </c>
      <c r="K47" s="80"/>
      <c r="L47" s="178" t="s">
        <v>415</v>
      </c>
      <c r="M47" s="178" t="s">
        <v>415</v>
      </c>
      <c r="N47" s="178" t="s">
        <v>415</v>
      </c>
      <c r="O47" s="85"/>
      <c r="P47" s="85"/>
      <c r="Q47" s="92">
        <f t="shared" si="5"/>
        <v>0</v>
      </c>
      <c r="R47" s="80"/>
      <c r="S47" s="93"/>
      <c r="U47" s="88">
        <f t="shared" si="6"/>
        <v>0</v>
      </c>
      <c r="W47" s="88">
        <f t="shared" si="7"/>
        <v>0</v>
      </c>
    </row>
    <row r="48" spans="1:23" ht="12.75">
      <c r="A48" s="82"/>
      <c r="B48" s="110" t="s">
        <v>472</v>
      </c>
      <c r="D48" s="85" t="s">
        <v>415</v>
      </c>
      <c r="E48" s="85" t="s">
        <v>415</v>
      </c>
      <c r="F48" s="81" t="s">
        <v>415</v>
      </c>
      <c r="G48" s="85" t="s">
        <v>415</v>
      </c>
      <c r="H48" s="85" t="s">
        <v>415</v>
      </c>
      <c r="J48" s="177">
        <f t="shared" si="4"/>
        <v>0</v>
      </c>
      <c r="K48" s="80"/>
      <c r="L48" s="178" t="s">
        <v>415</v>
      </c>
      <c r="M48" s="178" t="s">
        <v>415</v>
      </c>
      <c r="N48" s="178" t="s">
        <v>415</v>
      </c>
      <c r="O48" s="85"/>
      <c r="P48" s="85"/>
      <c r="Q48" s="92">
        <f t="shared" si="5"/>
        <v>0</v>
      </c>
      <c r="R48" s="80"/>
      <c r="S48" s="93"/>
      <c r="U48" s="88">
        <f t="shared" si="6"/>
        <v>0</v>
      </c>
      <c r="W48" s="88">
        <f t="shared" si="7"/>
        <v>0</v>
      </c>
    </row>
    <row r="49" spans="1:23" ht="12.75">
      <c r="A49" s="82"/>
      <c r="B49" s="110" t="s">
        <v>473</v>
      </c>
      <c r="D49" s="85" t="s">
        <v>415</v>
      </c>
      <c r="E49" s="85" t="s">
        <v>415</v>
      </c>
      <c r="F49" s="81" t="s">
        <v>415</v>
      </c>
      <c r="G49" s="85" t="s">
        <v>415</v>
      </c>
      <c r="H49" s="85" t="s">
        <v>415</v>
      </c>
      <c r="J49" s="177">
        <f t="shared" si="4"/>
        <v>0</v>
      </c>
      <c r="K49" s="80"/>
      <c r="L49" s="178" t="s">
        <v>415</v>
      </c>
      <c r="M49" s="178" t="s">
        <v>415</v>
      </c>
      <c r="N49" s="178" t="s">
        <v>415</v>
      </c>
      <c r="O49" s="85"/>
      <c r="P49" s="85"/>
      <c r="Q49" s="92">
        <f t="shared" si="5"/>
        <v>0</v>
      </c>
      <c r="R49" s="80"/>
      <c r="S49" s="93"/>
      <c r="U49" s="88">
        <f t="shared" si="6"/>
        <v>0</v>
      </c>
      <c r="W49" s="88">
        <f t="shared" si="7"/>
        <v>0</v>
      </c>
    </row>
    <row r="50" spans="2:23" ht="13.5">
      <c r="B50" s="97"/>
      <c r="C50" s="186" t="s">
        <v>415</v>
      </c>
      <c r="D50" s="14"/>
      <c r="E50" s="14"/>
      <c r="F50" s="14"/>
      <c r="G50" s="14"/>
      <c r="H50" s="14"/>
      <c r="J50" s="93">
        <f>SUM(J33:J49)</f>
        <v>0</v>
      </c>
      <c r="K50" s="80"/>
      <c r="Q50" s="13">
        <f>SUM(Q33:Q49)</f>
        <v>0</v>
      </c>
      <c r="U50" s="116">
        <f>SUM(U33:U49)</f>
        <v>0</v>
      </c>
      <c r="W50" s="13">
        <f>SUM(W33:W49)</f>
        <v>0</v>
      </c>
    </row>
    <row r="51" spans="2:23" ht="13.5">
      <c r="B51" s="34" t="s">
        <v>474</v>
      </c>
      <c r="D51" s="187">
        <f>SUM(D32:D49)</f>
        <v>0</v>
      </c>
      <c r="E51" s="187">
        <f>SUM(E32:E49)</f>
        <v>0</v>
      </c>
      <c r="F51" s="14"/>
      <c r="G51" s="187">
        <f>SUM(G32:G49)</f>
        <v>0</v>
      </c>
      <c r="H51" s="187">
        <f>SUM(H32:H49)</f>
        <v>0</v>
      </c>
      <c r="I51" s="140"/>
      <c r="J51" s="182">
        <f>SUM(D51:H51)</f>
        <v>0</v>
      </c>
      <c r="K51" s="118"/>
      <c r="L51" s="92">
        <f>SUM(L33:L49)</f>
        <v>0</v>
      </c>
      <c r="M51" s="92">
        <f>SUM(M33:M49)</f>
        <v>0</v>
      </c>
      <c r="N51" s="92">
        <f>SUM(N33:N49)</f>
        <v>0</v>
      </c>
      <c r="O51" s="92">
        <f>SUM(O33:O49)</f>
        <v>0</v>
      </c>
      <c r="Q51" s="92">
        <f>SUM(L51:O51)</f>
        <v>0</v>
      </c>
      <c r="S51" s="188">
        <f>SUM(S33:S49)</f>
        <v>0</v>
      </c>
      <c r="T51" s="14"/>
      <c r="U51" s="189">
        <v>0</v>
      </c>
      <c r="V51" s="124"/>
      <c r="W51" s="190">
        <f>SUM(J51+Q51+U51:U52)</f>
        <v>0</v>
      </c>
    </row>
    <row r="52" spans="2:22" ht="13.5">
      <c r="B52" s="97"/>
      <c r="D52" s="125"/>
      <c r="E52" s="125"/>
      <c r="F52" s="14"/>
      <c r="G52" s="125"/>
      <c r="H52" s="125"/>
      <c r="I52" s="80"/>
      <c r="J52" s="125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25"/>
      <c r="V52" s="80"/>
    </row>
    <row r="53" spans="2:23" ht="19.5">
      <c r="B53" s="126" t="s">
        <v>475</v>
      </c>
      <c r="D53" s="88">
        <f>SUM(D24+D51)</f>
        <v>8</v>
      </c>
      <c r="E53" s="88">
        <f>SUM(E24+E51)</f>
        <v>28</v>
      </c>
      <c r="F53" s="14"/>
      <c r="G53" s="88">
        <f>SUM(G24+G51)</f>
        <v>24</v>
      </c>
      <c r="H53" s="88">
        <f>SUM(H24+H51)</f>
        <v>1</v>
      </c>
      <c r="I53" s="80"/>
      <c r="J53" s="88">
        <f>SUM(D53:H53)</f>
        <v>61</v>
      </c>
      <c r="K53" s="80"/>
      <c r="L53" s="88">
        <f>SUM(L24+L51)</f>
        <v>0</v>
      </c>
      <c r="M53" s="88">
        <f>SUM(M24+M51)</f>
        <v>0</v>
      </c>
      <c r="N53" s="88">
        <f>SUM(N24+N51)</f>
        <v>0</v>
      </c>
      <c r="O53" s="88">
        <f>SUM(O24+O51)</f>
        <v>0</v>
      </c>
      <c r="P53" s="88"/>
      <c r="Q53" s="88">
        <f>SUM(Q24+Q51)</f>
        <v>0</v>
      </c>
      <c r="R53" s="80"/>
      <c r="S53" s="127">
        <f>SUM(L53:O53)</f>
        <v>0</v>
      </c>
      <c r="T53" s="80"/>
      <c r="U53" s="88">
        <f>SUM(U24+U51)</f>
        <v>0</v>
      </c>
      <c r="V53" s="80"/>
      <c r="W53" s="190">
        <f>J53+Q53+U53</f>
        <v>61</v>
      </c>
    </row>
    <row r="54" spans="2:22" ht="12.75">
      <c r="B54" s="97"/>
      <c r="D54" s="128"/>
      <c r="E54" s="128"/>
      <c r="F54" s="128"/>
      <c r="G54" s="128"/>
      <c r="H54" s="128" t="s">
        <v>415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6" spans="2:21" ht="31.5">
      <c r="B56" s="191" t="s">
        <v>515</v>
      </c>
      <c r="C56" s="192"/>
      <c r="D56" s="192"/>
      <c r="E56" s="193"/>
      <c r="J56" s="136" t="s">
        <v>415</v>
      </c>
      <c r="K56" s="14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9" spans="1:23" ht="18.75">
      <c r="A59" s="179" t="s">
        <v>516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</row>
    <row r="60" spans="2:22" ht="12.75">
      <c r="B60" s="97"/>
      <c r="D60" s="81"/>
      <c r="E60" s="81"/>
      <c r="F60" s="81"/>
      <c r="G60" s="81"/>
      <c r="H60" s="81"/>
      <c r="I60" s="104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04"/>
      <c r="U60" s="143"/>
      <c r="V60" s="104"/>
    </row>
    <row r="61" spans="2:22" ht="12.75">
      <c r="B61" s="97"/>
      <c r="D61" s="81"/>
      <c r="E61" s="81"/>
      <c r="F61" s="81"/>
      <c r="G61" s="81"/>
      <c r="H61" s="81"/>
      <c r="I61" s="104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04"/>
      <c r="U61" s="143"/>
      <c r="V61" s="104"/>
    </row>
    <row r="62" spans="1:23" ht="26.25">
      <c r="A62" s="80"/>
      <c r="B62" s="34" t="s">
        <v>404</v>
      </c>
      <c r="D62" s="194" t="s">
        <v>498</v>
      </c>
      <c r="E62" s="194"/>
      <c r="F62" s="194"/>
      <c r="G62" s="194"/>
      <c r="H62" s="194"/>
      <c r="I62" s="149"/>
      <c r="J62" s="150"/>
      <c r="K62" s="24"/>
      <c r="L62" s="180" t="s">
        <v>499</v>
      </c>
      <c r="M62" s="180"/>
      <c r="N62" s="180"/>
      <c r="O62" s="180"/>
      <c r="P62" s="180"/>
      <c r="Q62" s="152"/>
      <c r="R62" s="153"/>
      <c r="S62" s="195" t="s">
        <v>513</v>
      </c>
      <c r="T62" s="195"/>
      <c r="U62" s="195"/>
      <c r="W62" s="33" t="s">
        <v>409</v>
      </c>
    </row>
    <row r="63" spans="1:23" ht="13.5">
      <c r="A63" s="80"/>
      <c r="B63" s="34"/>
      <c r="D63" s="156" t="s">
        <v>501</v>
      </c>
      <c r="E63" s="157"/>
      <c r="F63" s="158"/>
      <c r="G63" s="159" t="s">
        <v>502</v>
      </c>
      <c r="H63" s="159"/>
      <c r="J63" s="182" t="s">
        <v>42</v>
      </c>
      <c r="K63" s="24"/>
      <c r="L63" s="161" t="s">
        <v>514</v>
      </c>
      <c r="M63" s="161"/>
      <c r="N63" s="161"/>
      <c r="O63" s="161"/>
      <c r="P63" s="180"/>
      <c r="Q63" s="119" t="s">
        <v>42</v>
      </c>
      <c r="R63" s="80"/>
      <c r="S63" s="196"/>
      <c r="T63" s="19"/>
      <c r="U63" s="184" t="s">
        <v>42</v>
      </c>
      <c r="W63" s="185" t="s">
        <v>503</v>
      </c>
    </row>
    <row r="64" spans="1:23" ht="12.75">
      <c r="A64" s="80"/>
      <c r="B64" s="34"/>
      <c r="D64" s="166" t="s">
        <v>420</v>
      </c>
      <c r="E64" s="166" t="s">
        <v>421</v>
      </c>
      <c r="F64" s="97" t="s">
        <v>415</v>
      </c>
      <c r="G64" s="167" t="s">
        <v>504</v>
      </c>
      <c r="H64" s="168" t="s">
        <v>505</v>
      </c>
      <c r="J64" s="169"/>
      <c r="K64" s="24"/>
      <c r="L64" s="170" t="s">
        <v>506</v>
      </c>
      <c r="M64" s="170" t="s">
        <v>507</v>
      </c>
      <c r="N64" s="170" t="s">
        <v>508</v>
      </c>
      <c r="O64" s="171" t="s">
        <v>509</v>
      </c>
      <c r="P64" s="171"/>
      <c r="Q64" s="70"/>
      <c r="R64" s="80"/>
      <c r="S64" s="75" t="s">
        <v>510</v>
      </c>
      <c r="T64" s="19"/>
      <c r="U64" s="76"/>
      <c r="W64" s="77"/>
    </row>
    <row r="65" spans="1:18" ht="12.75">
      <c r="A65" s="82" t="s">
        <v>478</v>
      </c>
      <c r="B65" s="78"/>
      <c r="E65" s="86"/>
      <c r="F65" s="14"/>
      <c r="G65" s="124"/>
      <c r="J65" s="104"/>
      <c r="K65" s="19"/>
      <c r="Q65" s="79"/>
      <c r="R65" s="80"/>
    </row>
    <row r="66" spans="1:23" ht="12.75">
      <c r="A66" s="82"/>
      <c r="B66" s="110" t="s">
        <v>479</v>
      </c>
      <c r="D66" s="85" t="s">
        <v>415</v>
      </c>
      <c r="E66" s="85" t="s">
        <v>415</v>
      </c>
      <c r="F66" s="81" t="s">
        <v>415</v>
      </c>
      <c r="G66" s="85" t="s">
        <v>415</v>
      </c>
      <c r="H66" s="85" t="s">
        <v>415</v>
      </c>
      <c r="J66" s="100">
        <f aca="true" t="shared" si="8" ref="J66:J73">SUM(D66:H66)</f>
        <v>0</v>
      </c>
      <c r="K66" s="80"/>
      <c r="L66" s="178" t="s">
        <v>415</v>
      </c>
      <c r="M66" s="178" t="s">
        <v>415</v>
      </c>
      <c r="N66" s="178" t="s">
        <v>415</v>
      </c>
      <c r="O66" s="85"/>
      <c r="P66" s="85"/>
      <c r="Q66" s="92">
        <f aca="true" t="shared" si="9" ref="Q66:Q73">SUM(L66:O66)</f>
        <v>0</v>
      </c>
      <c r="R66" s="80"/>
      <c r="S66" s="93"/>
      <c r="U66" s="88">
        <f aca="true" t="shared" si="10" ref="U66:U68">S66</f>
        <v>0</v>
      </c>
      <c r="W66" s="88">
        <f aca="true" t="shared" si="11" ref="W66:W68">SUM(J66+Q66+U66)</f>
        <v>0</v>
      </c>
    </row>
    <row r="67" spans="1:23" ht="12.75">
      <c r="A67" s="82"/>
      <c r="B67" s="110" t="s">
        <v>480</v>
      </c>
      <c r="D67" s="85" t="s">
        <v>415</v>
      </c>
      <c r="E67" s="85" t="s">
        <v>415</v>
      </c>
      <c r="F67" s="81" t="s">
        <v>415</v>
      </c>
      <c r="G67" s="85" t="s">
        <v>415</v>
      </c>
      <c r="H67" s="85" t="s">
        <v>415</v>
      </c>
      <c r="J67" s="100">
        <f t="shared" si="8"/>
        <v>0</v>
      </c>
      <c r="K67" s="80"/>
      <c r="L67" s="178" t="s">
        <v>415</v>
      </c>
      <c r="M67" s="178" t="s">
        <v>415</v>
      </c>
      <c r="N67" s="178" t="s">
        <v>415</v>
      </c>
      <c r="O67" s="85"/>
      <c r="P67" s="85"/>
      <c r="Q67" s="92">
        <f t="shared" si="9"/>
        <v>0</v>
      </c>
      <c r="R67" s="80"/>
      <c r="S67" s="93"/>
      <c r="U67" s="88">
        <f t="shared" si="10"/>
        <v>0</v>
      </c>
      <c r="W67" s="88">
        <f t="shared" si="11"/>
        <v>0</v>
      </c>
    </row>
    <row r="68" spans="1:23" ht="12.75">
      <c r="A68" s="82"/>
      <c r="B68" s="110" t="s">
        <v>481</v>
      </c>
      <c r="D68" s="85" t="s">
        <v>415</v>
      </c>
      <c r="E68" s="85" t="s">
        <v>415</v>
      </c>
      <c r="F68" s="81" t="s">
        <v>415</v>
      </c>
      <c r="G68" s="85" t="s">
        <v>415</v>
      </c>
      <c r="H68" s="85" t="s">
        <v>415</v>
      </c>
      <c r="J68" s="100">
        <f t="shared" si="8"/>
        <v>0</v>
      </c>
      <c r="K68" s="80"/>
      <c r="L68" s="178" t="s">
        <v>415</v>
      </c>
      <c r="M68" s="178" t="s">
        <v>415</v>
      </c>
      <c r="N68" s="178" t="s">
        <v>415</v>
      </c>
      <c r="O68" s="85"/>
      <c r="P68" s="85"/>
      <c r="Q68" s="92">
        <f t="shared" si="9"/>
        <v>0</v>
      </c>
      <c r="R68" s="80"/>
      <c r="S68" s="93"/>
      <c r="U68" s="88">
        <f t="shared" si="10"/>
        <v>0</v>
      </c>
      <c r="W68" s="88">
        <f t="shared" si="11"/>
        <v>0</v>
      </c>
    </row>
    <row r="69" spans="1:23" ht="12.75">
      <c r="A69" s="82"/>
      <c r="B69" s="110" t="s">
        <v>482</v>
      </c>
      <c r="D69" s="85" t="s">
        <v>415</v>
      </c>
      <c r="E69" s="85" t="s">
        <v>415</v>
      </c>
      <c r="F69" s="81" t="s">
        <v>415</v>
      </c>
      <c r="G69" s="85" t="s">
        <v>415</v>
      </c>
      <c r="H69" s="85" t="s">
        <v>415</v>
      </c>
      <c r="J69" s="100">
        <f t="shared" si="8"/>
        <v>0</v>
      </c>
      <c r="K69" s="80"/>
      <c r="L69" s="178" t="s">
        <v>415</v>
      </c>
      <c r="M69" s="178" t="s">
        <v>415</v>
      </c>
      <c r="N69" s="178" t="s">
        <v>415</v>
      </c>
      <c r="O69" s="85"/>
      <c r="P69" s="85"/>
      <c r="Q69" s="92">
        <f t="shared" si="9"/>
        <v>0</v>
      </c>
      <c r="R69" s="80"/>
      <c r="S69" s="93" t="s">
        <v>415</v>
      </c>
      <c r="U69" s="88">
        <v>0</v>
      </c>
      <c r="W69" s="88">
        <v>0</v>
      </c>
    </row>
    <row r="70" spans="1:23" ht="12.75">
      <c r="A70" s="82"/>
      <c r="B70" s="110" t="s">
        <v>483</v>
      </c>
      <c r="D70" s="85" t="s">
        <v>415</v>
      </c>
      <c r="E70" s="85" t="s">
        <v>415</v>
      </c>
      <c r="F70" s="81" t="s">
        <v>415</v>
      </c>
      <c r="G70" s="85" t="s">
        <v>415</v>
      </c>
      <c r="H70" s="85" t="s">
        <v>415</v>
      </c>
      <c r="J70" s="100">
        <f t="shared" si="8"/>
        <v>0</v>
      </c>
      <c r="K70" s="80"/>
      <c r="L70" s="178" t="s">
        <v>415</v>
      </c>
      <c r="M70" s="178" t="s">
        <v>415</v>
      </c>
      <c r="N70" s="178" t="s">
        <v>415</v>
      </c>
      <c r="O70" s="85"/>
      <c r="P70" s="85"/>
      <c r="Q70" s="92">
        <f t="shared" si="9"/>
        <v>0</v>
      </c>
      <c r="R70" s="80"/>
      <c r="S70" s="93"/>
      <c r="U70" s="88">
        <f aca="true" t="shared" si="12" ref="U70:U71">S70</f>
        <v>0</v>
      </c>
      <c r="W70" s="88">
        <f aca="true" t="shared" si="13" ref="W70:W71">SUM(J70+Q70+U70)</f>
        <v>0</v>
      </c>
    </row>
    <row r="71" spans="1:23" ht="12.75">
      <c r="A71" s="82"/>
      <c r="B71" s="110" t="s">
        <v>484</v>
      </c>
      <c r="D71" s="85" t="s">
        <v>415</v>
      </c>
      <c r="E71" s="85" t="s">
        <v>415</v>
      </c>
      <c r="F71" s="81" t="s">
        <v>415</v>
      </c>
      <c r="G71" s="85" t="s">
        <v>415</v>
      </c>
      <c r="H71" s="85" t="s">
        <v>415</v>
      </c>
      <c r="J71" s="100">
        <f t="shared" si="8"/>
        <v>0</v>
      </c>
      <c r="K71" s="80"/>
      <c r="L71" s="178" t="s">
        <v>415</v>
      </c>
      <c r="M71" s="178" t="s">
        <v>415</v>
      </c>
      <c r="N71" s="178" t="s">
        <v>415</v>
      </c>
      <c r="O71" s="85"/>
      <c r="P71" s="85"/>
      <c r="Q71" s="92">
        <f t="shared" si="9"/>
        <v>0</v>
      </c>
      <c r="R71" s="80"/>
      <c r="S71" s="93"/>
      <c r="U71" s="88">
        <f t="shared" si="12"/>
        <v>0</v>
      </c>
      <c r="W71" s="88">
        <f t="shared" si="13"/>
        <v>0</v>
      </c>
    </row>
    <row r="72" spans="1:23" ht="12.75">
      <c r="A72" s="82"/>
      <c r="B72" s="110" t="s">
        <v>485</v>
      </c>
      <c r="D72" s="85" t="s">
        <v>415</v>
      </c>
      <c r="E72" s="85" t="s">
        <v>415</v>
      </c>
      <c r="F72" s="81" t="s">
        <v>415</v>
      </c>
      <c r="G72" s="85" t="s">
        <v>415</v>
      </c>
      <c r="H72" s="85" t="s">
        <v>415</v>
      </c>
      <c r="J72" s="100">
        <f t="shared" si="8"/>
        <v>0</v>
      </c>
      <c r="K72" s="80"/>
      <c r="L72" s="178" t="s">
        <v>415</v>
      </c>
      <c r="M72" s="178" t="s">
        <v>415</v>
      </c>
      <c r="N72" s="178" t="s">
        <v>415</v>
      </c>
      <c r="O72" s="85"/>
      <c r="P72" s="85"/>
      <c r="Q72" s="92">
        <f t="shared" si="9"/>
        <v>0</v>
      </c>
      <c r="R72" s="80"/>
      <c r="S72" s="93" t="s">
        <v>415</v>
      </c>
      <c r="U72" s="88">
        <v>0</v>
      </c>
      <c r="W72" s="88">
        <v>2</v>
      </c>
    </row>
    <row r="73" spans="1:23" ht="12.75">
      <c r="A73" s="82"/>
      <c r="B73" s="110" t="s">
        <v>486</v>
      </c>
      <c r="D73" s="85" t="s">
        <v>415</v>
      </c>
      <c r="E73" s="85" t="s">
        <v>415</v>
      </c>
      <c r="F73" s="197" t="s">
        <v>415</v>
      </c>
      <c r="G73" s="85" t="s">
        <v>415</v>
      </c>
      <c r="H73" s="85" t="s">
        <v>415</v>
      </c>
      <c r="J73" s="198">
        <f t="shared" si="8"/>
        <v>0</v>
      </c>
      <c r="K73" s="80"/>
      <c r="L73" s="178" t="s">
        <v>415</v>
      </c>
      <c r="M73" s="178" t="s">
        <v>415</v>
      </c>
      <c r="N73" s="178" t="s">
        <v>415</v>
      </c>
      <c r="O73" s="85"/>
      <c r="P73" s="199"/>
      <c r="Q73" s="92">
        <f t="shared" si="9"/>
        <v>0</v>
      </c>
      <c r="R73" s="80"/>
      <c r="S73" s="88"/>
      <c r="U73" s="88">
        <f>S73</f>
        <v>0</v>
      </c>
      <c r="W73" s="88">
        <f>SUM(J73+Q73+U73)</f>
        <v>0</v>
      </c>
    </row>
    <row r="74" spans="1:24" ht="13.5">
      <c r="A74" s="82"/>
      <c r="B74" s="97"/>
      <c r="C74" s="14"/>
      <c r="D74" s="81" t="s">
        <v>415</v>
      </c>
      <c r="E74" s="81" t="s">
        <v>415</v>
      </c>
      <c r="F74" s="81" t="s">
        <v>415</v>
      </c>
      <c r="G74" s="81" t="s">
        <v>415</v>
      </c>
      <c r="H74" s="81" t="s">
        <v>415</v>
      </c>
      <c r="I74" s="81" t="s">
        <v>415</v>
      </c>
      <c r="J74" s="81">
        <f>SUM(J66:J73)</f>
        <v>0</v>
      </c>
      <c r="K74" s="81" t="s">
        <v>415</v>
      </c>
      <c r="L74" s="81" t="s">
        <v>415</v>
      </c>
      <c r="M74" s="200" t="s">
        <v>415</v>
      </c>
      <c r="N74" s="200" t="s">
        <v>415</v>
      </c>
      <c r="O74" s="81"/>
      <c r="P74" s="81"/>
      <c r="Q74" s="81">
        <f>SUM(Q66:Q73)</f>
        <v>0</v>
      </c>
      <c r="R74" s="81"/>
      <c r="S74" s="81"/>
      <c r="T74" s="81"/>
      <c r="U74" s="81"/>
      <c r="V74" s="81"/>
      <c r="W74" s="81" t="s">
        <v>415</v>
      </c>
      <c r="X74" s="14"/>
    </row>
    <row r="75" spans="1:23" ht="13.5">
      <c r="A75" s="82"/>
      <c r="B75" s="34" t="s">
        <v>487</v>
      </c>
      <c r="D75" s="85">
        <f>SUM(D66:D73)</f>
        <v>0</v>
      </c>
      <c r="E75" s="85">
        <f>SUM(E66:E73)</f>
        <v>0</v>
      </c>
      <c r="F75" s="81" t="s">
        <v>415</v>
      </c>
      <c r="G75" s="85">
        <f>SUM(G66:G73)</f>
        <v>0</v>
      </c>
      <c r="H75" s="85">
        <f>SUM(H66:H73)</f>
        <v>0</v>
      </c>
      <c r="J75" s="201">
        <f>SUM(D75:H75)</f>
        <v>0</v>
      </c>
      <c r="K75" s="80"/>
      <c r="L75" s="85">
        <f>SUM(L66:L73)</f>
        <v>0</v>
      </c>
      <c r="M75" s="85">
        <f>SUM(M66:M73)</f>
        <v>0</v>
      </c>
      <c r="N75" s="85">
        <f>SUM(N66:N73)</f>
        <v>0</v>
      </c>
      <c r="O75" s="85">
        <f>SUM(O66:O73)</f>
        <v>0</v>
      </c>
      <c r="P75" s="202"/>
      <c r="Q75" s="203">
        <f>SUM(L75:O75)</f>
        <v>0</v>
      </c>
      <c r="R75" s="80"/>
      <c r="S75" s="93">
        <f>SUM(S66:S72)</f>
        <v>0</v>
      </c>
      <c r="U75" s="88">
        <f>SUM(U66:U73)</f>
        <v>0</v>
      </c>
      <c r="W75" s="127">
        <f>SUM(J75+Q75+U75)</f>
        <v>0</v>
      </c>
    </row>
    <row r="76" spans="1:23" ht="12.75">
      <c r="A76" s="82"/>
      <c r="B76" s="34"/>
      <c r="D76" s="204"/>
      <c r="E76" s="205"/>
      <c r="F76" s="205"/>
      <c r="G76" s="205"/>
      <c r="H76" s="205"/>
      <c r="I76" s="205"/>
      <c r="J76" s="81"/>
      <c r="K76" s="205"/>
      <c r="L76" s="205"/>
      <c r="M76" s="205"/>
      <c r="N76" s="205"/>
      <c r="O76" s="205"/>
      <c r="P76" s="205"/>
      <c r="Q76" s="81"/>
      <c r="R76" s="205"/>
      <c r="S76" s="205"/>
      <c r="T76" s="205"/>
      <c r="U76" s="205"/>
      <c r="V76" s="205"/>
      <c r="W76" s="81"/>
    </row>
    <row r="77" spans="1:23" ht="26.25">
      <c r="A77" s="82"/>
      <c r="B77" s="34" t="s">
        <v>404</v>
      </c>
      <c r="D77" s="194" t="s">
        <v>498</v>
      </c>
      <c r="E77" s="194"/>
      <c r="F77" s="194"/>
      <c r="G77" s="194"/>
      <c r="H77" s="194"/>
      <c r="I77" s="149"/>
      <c r="J77" s="150"/>
      <c r="K77" s="24"/>
      <c r="L77" s="206" t="s">
        <v>499</v>
      </c>
      <c r="M77" s="206"/>
      <c r="N77" s="206"/>
      <c r="O77" s="206"/>
      <c r="P77" s="207"/>
      <c r="Q77" s="208"/>
      <c r="R77" s="153"/>
      <c r="S77" s="209" t="s">
        <v>513</v>
      </c>
      <c r="T77" s="209"/>
      <c r="U77" s="209"/>
      <c r="W77" s="33" t="s">
        <v>409</v>
      </c>
    </row>
    <row r="78" spans="1:23" ht="13.5">
      <c r="A78" s="82"/>
      <c r="B78" s="34" t="s">
        <v>415</v>
      </c>
      <c r="C78" s="14"/>
      <c r="D78" s="156" t="s">
        <v>501</v>
      </c>
      <c r="E78" s="157"/>
      <c r="F78" s="158"/>
      <c r="G78" s="159" t="s">
        <v>502</v>
      </c>
      <c r="H78" s="159"/>
      <c r="J78" s="182" t="s">
        <v>42</v>
      </c>
      <c r="K78" s="24"/>
      <c r="L78" s="210" t="s">
        <v>514</v>
      </c>
      <c r="M78" s="210"/>
      <c r="N78" s="210"/>
      <c r="O78" s="210"/>
      <c r="Q78" s="47" t="s">
        <v>42</v>
      </c>
      <c r="R78" s="80"/>
      <c r="S78" s="209"/>
      <c r="T78" s="19"/>
      <c r="U78" s="184" t="s">
        <v>42</v>
      </c>
      <c r="W78" s="185" t="s">
        <v>415</v>
      </c>
    </row>
    <row r="79" spans="1:23" ht="12.75">
      <c r="A79" s="82"/>
      <c r="B79" s="97"/>
      <c r="C79" s="14"/>
      <c r="D79" s="166" t="s">
        <v>420</v>
      </c>
      <c r="E79" s="166" t="s">
        <v>421</v>
      </c>
      <c r="F79" s="97" t="s">
        <v>415</v>
      </c>
      <c r="G79" s="167" t="s">
        <v>504</v>
      </c>
      <c r="H79" s="168" t="s">
        <v>505</v>
      </c>
      <c r="J79" s="169"/>
      <c r="K79" s="24"/>
      <c r="L79" s="170" t="s">
        <v>506</v>
      </c>
      <c r="M79" s="170" t="s">
        <v>507</v>
      </c>
      <c r="N79" s="170" t="s">
        <v>508</v>
      </c>
      <c r="O79" s="171" t="s">
        <v>509</v>
      </c>
      <c r="Q79" s="70"/>
      <c r="R79" s="80"/>
      <c r="S79" s="75" t="s">
        <v>510</v>
      </c>
      <c r="T79" s="19"/>
      <c r="U79" s="76"/>
      <c r="W79" s="77"/>
    </row>
    <row r="80" spans="1:23" ht="12.75">
      <c r="A80" s="82"/>
      <c r="B80" s="110" t="s">
        <v>488</v>
      </c>
      <c r="D80" s="93" t="s">
        <v>415</v>
      </c>
      <c r="E80" s="93" t="s">
        <v>415</v>
      </c>
      <c r="F80" s="93" t="s">
        <v>415</v>
      </c>
      <c r="G80" s="93" t="s">
        <v>415</v>
      </c>
      <c r="H80" s="93" t="s">
        <v>415</v>
      </c>
      <c r="J80" s="100">
        <f aca="true" t="shared" si="14" ref="J80:J86">SUM(D80:H80)</f>
        <v>0</v>
      </c>
      <c r="K80" s="80"/>
      <c r="L80" s="93"/>
      <c r="M80" s="93"/>
      <c r="N80" s="93" t="s">
        <v>415</v>
      </c>
      <c r="O80" s="93"/>
      <c r="P80" s="93"/>
      <c r="Q80" s="93"/>
      <c r="R80" s="14"/>
      <c r="S80" s="93"/>
      <c r="U80" s="88">
        <f aca="true" t="shared" si="15" ref="U80:U86">S80</f>
        <v>0</v>
      </c>
      <c r="W80" s="93">
        <f aca="true" t="shared" si="16" ref="W80:W86">SUM(J80+Q80+U80)</f>
        <v>0</v>
      </c>
    </row>
    <row r="81" spans="1:23" ht="12.75">
      <c r="A81" s="82"/>
      <c r="B81" s="110" t="s">
        <v>489</v>
      </c>
      <c r="D81" s="93" t="s">
        <v>415</v>
      </c>
      <c r="E81" s="93" t="s">
        <v>415</v>
      </c>
      <c r="F81" s="93" t="s">
        <v>415</v>
      </c>
      <c r="G81" s="93" t="s">
        <v>415</v>
      </c>
      <c r="H81" s="93"/>
      <c r="J81" s="100">
        <f t="shared" si="14"/>
        <v>0</v>
      </c>
      <c r="K81" s="80"/>
      <c r="L81" s="93"/>
      <c r="M81" s="93"/>
      <c r="N81" s="93" t="s">
        <v>415</v>
      </c>
      <c r="O81" s="93"/>
      <c r="P81" s="93"/>
      <c r="Q81" s="93"/>
      <c r="R81" s="14"/>
      <c r="S81" s="93"/>
      <c r="U81" s="88">
        <f t="shared" si="15"/>
        <v>0</v>
      </c>
      <c r="W81" s="93">
        <f t="shared" si="16"/>
        <v>0</v>
      </c>
    </row>
    <row r="82" spans="1:23" ht="12.75">
      <c r="A82" s="82"/>
      <c r="B82" s="110" t="s">
        <v>490</v>
      </c>
      <c r="D82" s="93" t="s">
        <v>415</v>
      </c>
      <c r="E82" s="93" t="s">
        <v>415</v>
      </c>
      <c r="F82" s="93" t="s">
        <v>415</v>
      </c>
      <c r="G82" s="93" t="s">
        <v>415</v>
      </c>
      <c r="H82" s="93"/>
      <c r="J82" s="100">
        <f t="shared" si="14"/>
        <v>0</v>
      </c>
      <c r="K82" s="80"/>
      <c r="L82" s="93"/>
      <c r="M82" s="93"/>
      <c r="N82" s="93" t="s">
        <v>415</v>
      </c>
      <c r="O82" s="93"/>
      <c r="P82" s="93"/>
      <c r="Q82" s="93"/>
      <c r="R82" s="14"/>
      <c r="S82" s="93"/>
      <c r="U82" s="88">
        <f t="shared" si="15"/>
        <v>0</v>
      </c>
      <c r="W82" s="93">
        <f t="shared" si="16"/>
        <v>0</v>
      </c>
    </row>
    <row r="83" spans="1:23" ht="12.75">
      <c r="A83" s="82"/>
      <c r="B83" s="110" t="s">
        <v>491</v>
      </c>
      <c r="D83" s="93" t="s">
        <v>415</v>
      </c>
      <c r="E83" s="93" t="s">
        <v>415</v>
      </c>
      <c r="F83" s="93" t="s">
        <v>415</v>
      </c>
      <c r="G83" s="93" t="s">
        <v>415</v>
      </c>
      <c r="H83" s="93"/>
      <c r="J83" s="100">
        <f t="shared" si="14"/>
        <v>0</v>
      </c>
      <c r="K83" s="80"/>
      <c r="L83" s="93"/>
      <c r="M83" s="93"/>
      <c r="N83" s="93" t="s">
        <v>415</v>
      </c>
      <c r="O83" s="93"/>
      <c r="P83" s="93"/>
      <c r="Q83" s="93"/>
      <c r="R83" s="14"/>
      <c r="S83" s="93"/>
      <c r="U83" s="88">
        <f t="shared" si="15"/>
        <v>0</v>
      </c>
      <c r="W83" s="93">
        <f t="shared" si="16"/>
        <v>0</v>
      </c>
    </row>
    <row r="84" spans="1:23" ht="12.75">
      <c r="A84" s="82"/>
      <c r="B84" s="110" t="s">
        <v>492</v>
      </c>
      <c r="D84" s="93" t="s">
        <v>415</v>
      </c>
      <c r="E84" s="93" t="s">
        <v>415</v>
      </c>
      <c r="F84" s="93" t="s">
        <v>415</v>
      </c>
      <c r="G84" s="93" t="s">
        <v>415</v>
      </c>
      <c r="H84" s="93"/>
      <c r="J84" s="100">
        <f t="shared" si="14"/>
        <v>0</v>
      </c>
      <c r="K84" s="80"/>
      <c r="L84" s="93"/>
      <c r="M84" s="93"/>
      <c r="N84" s="93" t="s">
        <v>415</v>
      </c>
      <c r="O84" s="93"/>
      <c r="P84" s="93"/>
      <c r="Q84" s="93"/>
      <c r="R84" s="14"/>
      <c r="S84" s="93"/>
      <c r="U84" s="88">
        <f t="shared" si="15"/>
        <v>0</v>
      </c>
      <c r="W84" s="93">
        <f t="shared" si="16"/>
        <v>0</v>
      </c>
    </row>
    <row r="85" spans="1:24" ht="12.75">
      <c r="A85" s="82"/>
      <c r="B85" s="110" t="s">
        <v>493</v>
      </c>
      <c r="D85" s="93" t="s">
        <v>415</v>
      </c>
      <c r="E85" s="93" t="s">
        <v>415</v>
      </c>
      <c r="F85" s="93" t="s">
        <v>415</v>
      </c>
      <c r="G85" s="93" t="s">
        <v>415</v>
      </c>
      <c r="H85" s="93"/>
      <c r="J85" s="100">
        <f t="shared" si="14"/>
        <v>0</v>
      </c>
      <c r="K85" s="80"/>
      <c r="L85" s="93"/>
      <c r="M85" s="93"/>
      <c r="N85" s="93" t="s">
        <v>415</v>
      </c>
      <c r="O85" s="93"/>
      <c r="P85" s="93"/>
      <c r="Q85" s="93"/>
      <c r="R85" s="14"/>
      <c r="S85" s="93"/>
      <c r="U85" s="88">
        <f t="shared" si="15"/>
        <v>0</v>
      </c>
      <c r="W85" s="93">
        <f t="shared" si="16"/>
        <v>0</v>
      </c>
      <c r="X85" s="186" t="s">
        <v>517</v>
      </c>
    </row>
    <row r="86" spans="1:23" ht="12.75">
      <c r="A86" s="82"/>
      <c r="B86" s="110" t="s">
        <v>494</v>
      </c>
      <c r="D86" s="93" t="s">
        <v>415</v>
      </c>
      <c r="E86" s="93" t="s">
        <v>415</v>
      </c>
      <c r="F86" s="93" t="s">
        <v>415</v>
      </c>
      <c r="G86" s="93" t="s">
        <v>415</v>
      </c>
      <c r="H86" s="93"/>
      <c r="J86" s="100">
        <f t="shared" si="14"/>
        <v>0</v>
      </c>
      <c r="K86" s="80"/>
      <c r="L86" s="93"/>
      <c r="M86" s="93"/>
      <c r="N86" s="93" t="s">
        <v>415</v>
      </c>
      <c r="O86" s="93"/>
      <c r="P86" s="93"/>
      <c r="Q86" s="93"/>
      <c r="R86" s="14"/>
      <c r="S86" s="93"/>
      <c r="U86" s="88">
        <f t="shared" si="15"/>
        <v>0</v>
      </c>
      <c r="W86" s="93">
        <f t="shared" si="16"/>
        <v>0</v>
      </c>
    </row>
    <row r="87" ht="13.5"/>
    <row r="88" spans="2:23" ht="13.5">
      <c r="B88" s="34" t="s">
        <v>495</v>
      </c>
      <c r="D88" s="88">
        <f>SUM(D80:D86)</f>
        <v>0</v>
      </c>
      <c r="E88" s="88">
        <f>SUM(E80:E86)</f>
        <v>0</v>
      </c>
      <c r="G88" s="88">
        <f>SUM(G80:G86)</f>
        <v>0</v>
      </c>
      <c r="H88" s="88">
        <f>SUM(H80:H86)</f>
        <v>0</v>
      </c>
      <c r="I88" s="118"/>
      <c r="J88" s="88">
        <f>SUM(D88:H88)</f>
        <v>0</v>
      </c>
      <c r="K88" s="118"/>
      <c r="L88" s="88">
        <f>SUM(L80:L86)</f>
        <v>0</v>
      </c>
      <c r="M88" s="88">
        <f>SUM(M80:M86)</f>
        <v>0</v>
      </c>
      <c r="N88" s="88">
        <f>SUM(N80:N86)</f>
        <v>0</v>
      </c>
      <c r="O88" s="88">
        <f>SUM(O80:O86)</f>
        <v>0</v>
      </c>
      <c r="Q88" s="203">
        <f>SUM(L88:O88)</f>
        <v>0</v>
      </c>
      <c r="R88" s="80"/>
      <c r="S88" s="88">
        <f>SUM(S80:S86)</f>
        <v>0</v>
      </c>
      <c r="T88" s="14"/>
      <c r="U88" s="203">
        <f>SUM(U80:U86)</f>
        <v>0</v>
      </c>
      <c r="V88" s="124"/>
      <c r="W88" s="88">
        <f>SUM(W80:W86)</f>
        <v>0</v>
      </c>
    </row>
    <row r="89" ht="12.75">
      <c r="R89" s="80"/>
    </row>
    <row r="90" spans="2:23" ht="18.75">
      <c r="B90" s="126" t="s">
        <v>496</v>
      </c>
      <c r="D90" s="88">
        <f>SUM(D75+D88)</f>
        <v>0</v>
      </c>
      <c r="E90" s="88">
        <f>SUM(E75+E88)</f>
        <v>0</v>
      </c>
      <c r="G90" s="88">
        <f>SUM(G75+G88)</f>
        <v>0</v>
      </c>
      <c r="H90" s="88">
        <f>SUM(H75+H88)</f>
        <v>0</v>
      </c>
      <c r="I90" s="80"/>
      <c r="J90" s="88">
        <f>SUM(D90:H90)</f>
        <v>0</v>
      </c>
      <c r="K90" s="80"/>
      <c r="L90" s="88">
        <f>SUM(L75+L88)</f>
        <v>0</v>
      </c>
      <c r="M90" s="88">
        <f>SUM(M75+M88)</f>
        <v>0</v>
      </c>
      <c r="N90" s="88">
        <f>SUM(N75+N88)</f>
        <v>0</v>
      </c>
      <c r="O90" s="88">
        <f>SUM(O75+O88)</f>
        <v>0</v>
      </c>
      <c r="Q90" s="88">
        <f>SUM(L90:O90)</f>
        <v>0</v>
      </c>
      <c r="R90" s="80"/>
      <c r="S90" s="88">
        <f>SUM(S75+S88)</f>
        <v>0</v>
      </c>
      <c r="T90" s="80"/>
      <c r="U90" s="91">
        <f>SUM(U75+U88)</f>
        <v>0</v>
      </c>
      <c r="V90" s="80"/>
      <c r="W90" s="88">
        <f>J90+Q90+U90</f>
        <v>0</v>
      </c>
    </row>
    <row r="91" ht="13.5">
      <c r="R91" s="80"/>
    </row>
    <row r="92" spans="2:23" ht="19.5">
      <c r="B92" s="211" t="s">
        <v>518</v>
      </c>
      <c r="D92" s="88">
        <f>SUM(D24+D51+D75+D88)</f>
        <v>8</v>
      </c>
      <c r="E92" s="88">
        <f>SUM(E24+E51+E75+E88)</f>
        <v>28</v>
      </c>
      <c r="F92" s="14"/>
      <c r="G92" s="88">
        <f>SUM(G24+G51+G75+G88)</f>
        <v>24</v>
      </c>
      <c r="H92" s="88">
        <f>SUM(H24+H51+H75+H88)</f>
        <v>1</v>
      </c>
      <c r="I92" s="80"/>
      <c r="J92" s="88">
        <f>SUM(D92:H92)</f>
        <v>61</v>
      </c>
      <c r="K92" s="80"/>
      <c r="L92" s="88">
        <f>SUM(L24+L51+L75+L88)</f>
        <v>0</v>
      </c>
      <c r="M92" s="88">
        <f>SUM(M24+M51+M75+M88)</f>
        <v>0</v>
      </c>
      <c r="N92" s="88">
        <f>SUM(N24+N51+N75+N88)</f>
        <v>0</v>
      </c>
      <c r="O92" s="88">
        <f>SUM(O24+O51+O75+O88)</f>
        <v>0</v>
      </c>
      <c r="P92" s="88"/>
      <c r="Q92" s="88">
        <f>SUM(Q24+Q51+Q75+Q88)</f>
        <v>0</v>
      </c>
      <c r="R92" s="80"/>
      <c r="S92" s="88">
        <f>SUM(S24+S51+S75+S88)</f>
        <v>0</v>
      </c>
      <c r="T92" s="80"/>
      <c r="U92" s="88" t="e">
        <f>SUM(U24+Q19:"q20u51"+U75+U88)</f>
        <v>#NAME?</v>
      </c>
      <c r="V92" s="80"/>
      <c r="W92" s="190" t="e">
        <f>J92+Q92+U92</f>
        <v>#NAME?</v>
      </c>
    </row>
    <row r="93" ht="13.5">
      <c r="B93" s="212" t="s">
        <v>519</v>
      </c>
    </row>
  </sheetData>
  <sheetProtection selectLockedCells="1" selectUnlockedCells="1"/>
  <mergeCells count="25">
    <mergeCell ref="D4:H4"/>
    <mergeCell ref="L4:O4"/>
    <mergeCell ref="S4:U4"/>
    <mergeCell ref="G5:H5"/>
    <mergeCell ref="L5:O5"/>
    <mergeCell ref="A8:A22"/>
    <mergeCell ref="A26:W26"/>
    <mergeCell ref="D29:H29"/>
    <mergeCell ref="L29:O29"/>
    <mergeCell ref="S29:U29"/>
    <mergeCell ref="G30:H30"/>
    <mergeCell ref="L30:O30"/>
    <mergeCell ref="A32:A49"/>
    <mergeCell ref="A59:W59"/>
    <mergeCell ref="D62:H62"/>
    <mergeCell ref="L62:O62"/>
    <mergeCell ref="S62:U62"/>
    <mergeCell ref="G63:H63"/>
    <mergeCell ref="L63:O63"/>
    <mergeCell ref="A65:A86"/>
    <mergeCell ref="D77:H77"/>
    <mergeCell ref="L77:O77"/>
    <mergeCell ref="S77:U77"/>
    <mergeCell ref="G78:H78"/>
    <mergeCell ref="L78:O7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Hondschoote59122</dc:creator>
  <cp:keywords/>
  <dc:description/>
  <cp:lastModifiedBy/>
  <dcterms:created xsi:type="dcterms:W3CDTF">2024-03-24T13:02:41Z</dcterms:created>
  <dcterms:modified xsi:type="dcterms:W3CDTF">2024-03-25T05:30:49Z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</Properties>
</file>